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X:\Заместитель\2021 год\Бюджеты поселений на 2021 год и на плановый период 2022-2023 годов\Уточнение Юхновского района за 2021 года\МО СП Деревня Беляево\"/>
    </mc:Choice>
  </mc:AlternateContent>
  <xr:revisionPtr revIDLastSave="0" documentId="13_ncr:1_{DE00C0D9-E637-4AC1-97A4-55E54A4C3B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4" l="1"/>
  <c r="R22" i="4"/>
  <c r="S22" i="4"/>
  <c r="P22" i="4"/>
  <c r="Q12" i="4"/>
  <c r="S12" i="4"/>
  <c r="P12" i="4"/>
  <c r="R11" i="4"/>
  <c r="R13" i="4"/>
  <c r="R12" i="4" s="1"/>
  <c r="R14" i="4"/>
  <c r="R15" i="4"/>
  <c r="R16" i="4"/>
  <c r="R17" i="4"/>
  <c r="R18" i="4"/>
  <c r="R19" i="4"/>
  <c r="R20" i="4"/>
  <c r="R21" i="4"/>
  <c r="R23" i="4"/>
  <c r="R24" i="4"/>
  <c r="R25" i="4"/>
  <c r="R26" i="4"/>
  <c r="R27" i="4"/>
  <c r="R28" i="4"/>
  <c r="R10" i="4"/>
</calcChain>
</file>

<file path=xl/sharedStrings.xml><?xml version="1.0" encoding="utf-8"?>
<sst xmlns="http://schemas.openxmlformats.org/spreadsheetml/2006/main" count="84" uniqueCount="47">
  <si>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</si>
  <si>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</si>
  <si>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</si>
  <si>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</si>
  <si>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</si>
  <si>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</si>
  <si>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</si>
  <si>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</si>
  <si>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</si>
  <si>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</si>
  <si>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</si>
  <si>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</si>
  <si>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</si>
  <si>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</si>
  <si>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</si>
  <si>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</si>
  <si>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</si>
  <si>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</si>
  <si>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</si>
  <si>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</si>
  <si>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</si>
  <si>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</si>
  <si>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</si>
  <si>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</si>
  <si>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</si>
  <si>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</si>
  <si>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</si>
  <si>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</si>
  <si>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00010900000000000000</t>
  </si>
  <si>
    <t xml:space="preserve">          ЗАДОЛЖЕННОСТЬ И ПЕРЕРАСЧЕТЫ ПО ОТМЕНЕННЫМ НАЛОГАМ, СБОРАМ И ИНЫМ ОБЯЗАТЕЛЬНЫМ ПЛАТЕЖАМ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</si>
  <si>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</si>
  <si>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</si>
  <si>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</si>
  <si>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</si>
  <si>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</si>
  <si>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</si>
  <si>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00020000000000000000</t>
  </si>
  <si>
    <t xml:space="preserve">        БЕЗВОЗМЕЗДНЫЕ ПОСТУПЛЕНИЯ</t>
  </si>
  <si>
    <t>ИТОГО ДОХОДОВ</t>
  </si>
  <si>
    <t>00010800000000000000</t>
  </si>
  <si>
    <t xml:space="preserve">          ГОСУДАРСТВЕННАЯ ПОШЛИНА</t>
  </si>
  <si>
    <t>Бюджет: СП "Деревня Беляево"</t>
  </si>
  <si>
    <t>Поступление доходов бюджета МО СП "Деревня Беляево" по кодам классификации доходов бюджетов бюджетной системы Российской Федерации на 2021 год</t>
  </si>
  <si>
    <t>Налоговые доходы</t>
  </si>
  <si>
    <t>Неналоговые доходы</t>
  </si>
  <si>
    <t>Приложение №1 к решению сельской Думы от 30 декабря 2021 года № 49</t>
  </si>
  <si>
    <t>Уточнение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</si>
</sst>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3">
    <xf numFmtId="0" fontId="0" fillId="0" borderId="0" xfId="0"/>
    <xf numFmtId="0" fontId="5" fillId="5" borderId="1" xfId="1" applyNumberFormat="1" applyFont="1" applyFill="1" applyAlignment="1" applyProtection="1">
      <alignment wrapText="1"/>
    </xf>
    <xf numFmtId="0" fontId="5" fillId="5" borderId="1" xfId="1" applyFont="1" applyFill="1" applyAlignment="1">
      <alignment wrapText="1"/>
    </xf>
    <xf numFmtId="0" fontId="6" fillId="5" borderId="0" xfId="0" applyFont="1" applyFill="1" applyProtection="1">
      <protection locked="0"/>
    </xf>
    <xf numFmtId="0" fontId="5" fillId="5" borderId="2" xfId="12" applyNumberFormat="1" applyFont="1" applyFill="1" applyProtection="1">
      <alignment horizontal="center" vertical="center" wrapText="1"/>
    </xf>
    <xf numFmtId="1" fontId="5" fillId="5" borderId="2" xfId="14" applyNumberFormat="1" applyFont="1" applyFill="1" applyProtection="1">
      <alignment horizontal="center" vertical="top" shrinkToFit="1"/>
    </xf>
    <xf numFmtId="0" fontId="5" fillId="5" borderId="2" xfId="15" applyNumberFormat="1" applyFont="1" applyFill="1" applyProtection="1">
      <alignment horizontal="left" vertical="top" wrapText="1"/>
    </xf>
    <xf numFmtId="0" fontId="5" fillId="5" borderId="2" xfId="16" applyNumberFormat="1" applyFont="1" applyFill="1" applyProtection="1">
      <alignment horizontal="center" vertical="top" wrapText="1"/>
    </xf>
    <xf numFmtId="4" fontId="8" fillId="5" borderId="2" xfId="17" applyNumberFormat="1" applyFont="1" applyFill="1" applyProtection="1">
      <alignment horizontal="right" vertical="top" shrinkToFit="1"/>
    </xf>
    <xf numFmtId="1" fontId="8" fillId="5" borderId="4" xfId="20" applyNumberFormat="1" applyFont="1" applyFill="1" applyProtection="1">
      <alignment horizontal="left" vertical="top" shrinkToFit="1"/>
    </xf>
    <xf numFmtId="4" fontId="8" fillId="5" borderId="2" xfId="21" applyNumberFormat="1" applyFont="1" applyFill="1" applyProtection="1">
      <alignment horizontal="right" vertical="top" shrinkToFit="1"/>
    </xf>
    <xf numFmtId="0" fontId="5" fillId="5" borderId="1" xfId="2" applyNumberFormat="1" applyFont="1" applyFill="1" applyProtection="1"/>
    <xf numFmtId="0" fontId="9" fillId="5" borderId="0" xfId="0" applyFont="1" applyFill="1" applyProtection="1">
      <protection locked="0"/>
    </xf>
    <xf numFmtId="1" fontId="8" fillId="5" borderId="2" xfId="14" applyNumberFormat="1" applyFont="1" applyFill="1" applyProtection="1">
      <alignment horizontal="center" vertical="top" shrinkToFit="1"/>
    </xf>
    <xf numFmtId="0" fontId="8" fillId="5" borderId="2" xfId="15" applyNumberFormat="1" applyFont="1" applyFill="1" applyProtection="1">
      <alignment horizontal="left" vertical="top" wrapText="1"/>
    </xf>
    <xf numFmtId="0" fontId="8" fillId="5" borderId="2" xfId="16" applyNumberFormat="1" applyFont="1" applyFill="1" applyProtection="1">
      <alignment horizontal="center" vertical="top" wrapText="1"/>
    </xf>
    <xf numFmtId="4" fontId="5" fillId="5" borderId="2" xfId="17" applyNumberFormat="1" applyFont="1" applyFill="1" applyProtection="1">
      <alignment horizontal="right" vertical="top" shrinkToFit="1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Font="1" applyFill="1">
      <alignment horizontal="left" wrapText="1"/>
    </xf>
    <xf numFmtId="0" fontId="7" fillId="5" borderId="1" xfId="3" applyNumberFormat="1" applyFont="1" applyFill="1" applyProtection="1">
      <alignment horizontal="center" wrapText="1"/>
    </xf>
    <xf numFmtId="0" fontId="7" fillId="5" borderId="1" xfId="3" applyFont="1" applyFill="1">
      <alignment horizontal="center" wrapText="1"/>
    </xf>
    <xf numFmtId="1" fontId="8" fillId="5" borderId="2" xfId="19" applyNumberFormat="1" applyFont="1" applyFill="1" applyProtection="1">
      <alignment horizontal="left" vertical="top" shrinkToFit="1"/>
    </xf>
    <xf numFmtId="1" fontId="8" fillId="5" borderId="2" xfId="19" applyFont="1" applyFill="1">
      <alignment horizontal="left" vertical="top" shrinkToFi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6" applyNumberFormat="1" applyFont="1" applyFill="1" applyProtection="1">
      <alignment horizontal="center" vertical="center" wrapText="1"/>
    </xf>
    <xf numFmtId="0" fontId="5" fillId="5" borderId="2" xfId="6" applyFont="1" applyFill="1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5" fillId="5" borderId="1" xfId="5" applyNumberFormat="1" applyFont="1" applyFill="1" applyProtection="1">
      <alignment horizontal="right"/>
    </xf>
    <xf numFmtId="0" fontId="5" fillId="5" borderId="1" xfId="5" applyFont="1" applyFill="1">
      <alignment horizontal="right"/>
    </xf>
    <xf numFmtId="0" fontId="5" fillId="5" borderId="5" xfId="12" applyNumberFormat="1" applyFont="1" applyFill="1" applyBorder="1" applyAlignment="1" applyProtection="1">
      <alignment horizontal="center" vertical="center" wrapText="1"/>
    </xf>
    <xf numFmtId="0" fontId="5" fillId="5" borderId="6" xfId="12" applyNumberFormat="1" applyFont="1" applyFill="1" applyBorder="1" applyAlignment="1" applyProtection="1">
      <alignment horizontal="center" vertical="center" wrapText="1"/>
    </xf>
  </cellXfs>
  <cellStyles count="32">
    <cellStyle name="br" xfId="25" xr:uid="{00000000-0005-0000-0000-000000000000}"/>
    <cellStyle name="col" xfId="24" xr:uid="{00000000-0005-0000-0000-000001000000}"/>
    <cellStyle name="style0" xfId="26" xr:uid="{00000000-0005-0000-0000-000002000000}"/>
    <cellStyle name="td" xfId="27" xr:uid="{00000000-0005-0000-0000-000003000000}"/>
    <cellStyle name="tr" xfId="23" xr:uid="{00000000-0005-0000-0000-000004000000}"/>
    <cellStyle name="xl21" xfId="28" xr:uid="{00000000-0005-0000-0000-000005000000}"/>
    <cellStyle name="xl22" xfId="6" xr:uid="{00000000-0005-0000-0000-000006000000}"/>
    <cellStyle name="xl23" xfId="14" xr:uid="{00000000-0005-0000-0000-000007000000}"/>
    <cellStyle name="xl24" xfId="2" xr:uid="{00000000-0005-0000-0000-000008000000}"/>
    <cellStyle name="xl25" xfId="7" xr:uid="{00000000-0005-0000-0000-000009000000}"/>
    <cellStyle name="xl26" xfId="16" xr:uid="{00000000-0005-0000-0000-00000A000000}"/>
    <cellStyle name="xl27" xfId="8" xr:uid="{00000000-0005-0000-0000-00000B000000}"/>
    <cellStyle name="xl28" xfId="9" xr:uid="{00000000-0005-0000-0000-00000C000000}"/>
    <cellStyle name="xl29" xfId="10" xr:uid="{00000000-0005-0000-0000-00000D000000}"/>
    <cellStyle name="xl30" xfId="12" xr:uid="{00000000-0005-0000-0000-00000E000000}"/>
    <cellStyle name="xl31" xfId="11" xr:uid="{00000000-0005-0000-0000-00000F000000}"/>
    <cellStyle name="xl32" xfId="19" xr:uid="{00000000-0005-0000-0000-000010000000}"/>
    <cellStyle name="xl33" xfId="20" xr:uid="{00000000-0005-0000-0000-000011000000}"/>
    <cellStyle name="xl34" xfId="29" xr:uid="{00000000-0005-0000-0000-000012000000}"/>
    <cellStyle name="xl35" xfId="21" xr:uid="{00000000-0005-0000-0000-000013000000}"/>
    <cellStyle name="xl36" xfId="1" xr:uid="{00000000-0005-0000-0000-000014000000}"/>
    <cellStyle name="xl37" xfId="13" xr:uid="{00000000-0005-0000-0000-000015000000}"/>
    <cellStyle name="xl38" xfId="30" xr:uid="{00000000-0005-0000-0000-000016000000}"/>
    <cellStyle name="xl39" xfId="22" xr:uid="{00000000-0005-0000-0000-000017000000}"/>
    <cellStyle name="xl40" xfId="3" xr:uid="{00000000-0005-0000-0000-000018000000}"/>
    <cellStyle name="xl41" xfId="4" xr:uid="{00000000-0005-0000-0000-000019000000}"/>
    <cellStyle name="xl42" xfId="5" xr:uid="{00000000-0005-0000-0000-00001A000000}"/>
    <cellStyle name="xl43" xfId="31" xr:uid="{00000000-0005-0000-0000-00001B000000}"/>
    <cellStyle name="xl44" xfId="15" xr:uid="{00000000-0005-0000-0000-00001C000000}"/>
    <cellStyle name="xl45" xfId="17" xr:uid="{00000000-0005-0000-0000-00001D000000}"/>
    <cellStyle name="xl46" xfId="18" xr:uid="{00000000-0005-0000-0000-00001E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"/>
  <sheetViews>
    <sheetView showGridLines="0" showZeros="0" tabSelected="1" topLeftCell="B1" zoomScaleNormal="100" zoomScaleSheetLayoutView="100" workbookViewId="0">
      <selection activeCell="B1" sqref="B1"/>
    </sheetView>
  </sheetViews>
  <sheetFormatPr defaultColWidth="9.109375" defaultRowHeight="13.8" outlineLevelRow="4" x14ac:dyDescent="0.25"/>
  <cols>
    <col min="1" max="1" width="9.109375" style="3" hidden="1"/>
    <col min="2" max="2" width="47.6640625" style="3" customWidth="1"/>
    <col min="3" max="3" width="21.6640625" style="3" customWidth="1"/>
    <col min="4" max="15" width="9.109375" style="3" hidden="1"/>
    <col min="16" max="16" width="15.6640625" style="3" customWidth="1"/>
    <col min="17" max="17" width="9.109375" style="3" hidden="1"/>
    <col min="18" max="18" width="17.33203125" style="3" customWidth="1"/>
    <col min="19" max="19" width="15.6640625" style="3" customWidth="1"/>
    <col min="20" max="27" width="9.109375" style="3" hidden="1"/>
    <col min="28" max="16384" width="9.109375" style="3"/>
  </cols>
  <sheetData>
    <row r="1" spans="1:27" ht="8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45</v>
      </c>
      <c r="T1" s="2"/>
      <c r="U1" s="2"/>
      <c r="V1" s="2"/>
      <c r="W1" s="2"/>
      <c r="X1" s="2"/>
      <c r="Y1" s="2"/>
      <c r="Z1" s="2"/>
      <c r="AA1" s="2"/>
    </row>
    <row r="2" spans="1:27" ht="15.1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30.15" customHeight="1" x14ac:dyDescent="0.3">
      <c r="A5" s="19" t="s">
        <v>42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.75" customHeight="1" x14ac:dyDescent="0.3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ht="12.75" customHeight="1" x14ac:dyDescent="0.25">
      <c r="A7" s="39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ht="30" customHeight="1" x14ac:dyDescent="0.25">
      <c r="A8" s="25" t="s">
        <v>1</v>
      </c>
      <c r="B8" s="27" t="s">
        <v>2</v>
      </c>
      <c r="C8" s="29" t="s">
        <v>3</v>
      </c>
      <c r="D8" s="31" t="s">
        <v>1</v>
      </c>
      <c r="E8" s="33" t="s">
        <v>1</v>
      </c>
      <c r="F8" s="23" t="s">
        <v>4</v>
      </c>
      <c r="G8" s="24"/>
      <c r="H8" s="24"/>
      <c r="I8" s="23" t="s">
        <v>5</v>
      </c>
      <c r="J8" s="24"/>
      <c r="K8" s="24"/>
      <c r="L8" s="35" t="s">
        <v>1</v>
      </c>
      <c r="M8" s="35" t="s">
        <v>1</v>
      </c>
      <c r="N8" s="35" t="s">
        <v>1</v>
      </c>
      <c r="O8" s="35" t="s">
        <v>1</v>
      </c>
      <c r="P8" s="35" t="s">
        <v>6</v>
      </c>
      <c r="Q8" s="35" t="s">
        <v>1</v>
      </c>
      <c r="R8" s="41" t="s">
        <v>46</v>
      </c>
      <c r="S8" s="35" t="s">
        <v>7</v>
      </c>
      <c r="T8" s="35" t="s">
        <v>1</v>
      </c>
      <c r="U8" s="35" t="s">
        <v>1</v>
      </c>
      <c r="V8" s="35" t="s">
        <v>1</v>
      </c>
      <c r="W8" s="35" t="s">
        <v>1</v>
      </c>
      <c r="X8" s="35" t="s">
        <v>1</v>
      </c>
      <c r="Y8" s="35" t="s">
        <v>1</v>
      </c>
      <c r="Z8" s="23" t="s">
        <v>8</v>
      </c>
      <c r="AA8" s="24"/>
    </row>
    <row r="9" spans="1:27" x14ac:dyDescent="0.25">
      <c r="A9" s="26"/>
      <c r="B9" s="28"/>
      <c r="C9" s="30"/>
      <c r="D9" s="32"/>
      <c r="E9" s="34"/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36"/>
      <c r="M9" s="36"/>
      <c r="N9" s="36"/>
      <c r="O9" s="36"/>
      <c r="P9" s="36"/>
      <c r="Q9" s="36"/>
      <c r="R9" s="42"/>
      <c r="S9" s="36"/>
      <c r="T9" s="36"/>
      <c r="U9" s="36"/>
      <c r="V9" s="36"/>
      <c r="W9" s="36"/>
      <c r="X9" s="36"/>
      <c r="Y9" s="36"/>
      <c r="Z9" s="4" t="s">
        <v>1</v>
      </c>
      <c r="AA9" s="4" t="s">
        <v>1</v>
      </c>
    </row>
    <row r="10" spans="1:27" s="12" customFormat="1" x14ac:dyDescent="0.25">
      <c r="A10" s="13" t="s">
        <v>9</v>
      </c>
      <c r="B10" s="14" t="s">
        <v>41</v>
      </c>
      <c r="C10" s="13" t="s">
        <v>9</v>
      </c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8">
        <v>0</v>
      </c>
      <c r="P10" s="8">
        <v>4542461.1399999997</v>
      </c>
      <c r="Q10" s="8">
        <v>-870933.91</v>
      </c>
      <c r="R10" s="8">
        <f>S10-P10</f>
        <v>-870933.90999999968</v>
      </c>
      <c r="S10" s="8">
        <v>3671527.23</v>
      </c>
      <c r="T10" s="8">
        <v>3671527.23</v>
      </c>
      <c r="U10" s="8">
        <v>3671527.23</v>
      </c>
      <c r="V10" s="8">
        <v>0</v>
      </c>
      <c r="W10" s="8">
        <v>0</v>
      </c>
      <c r="X10" s="8">
        <v>0</v>
      </c>
      <c r="Y10" s="8">
        <v>0</v>
      </c>
      <c r="Z10" s="8">
        <v>21489.279999999999</v>
      </c>
      <c r="AA10" s="8">
        <v>3563908.16</v>
      </c>
    </row>
    <row r="11" spans="1:27" s="12" customFormat="1" outlineLevel="1" x14ac:dyDescent="0.25">
      <c r="A11" s="13" t="s">
        <v>10</v>
      </c>
      <c r="B11" s="14" t="s">
        <v>11</v>
      </c>
      <c r="C11" s="13" t="s">
        <v>10</v>
      </c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8">
        <v>0</v>
      </c>
      <c r="P11" s="8">
        <v>809851</v>
      </c>
      <c r="Q11" s="8">
        <v>61689.31</v>
      </c>
      <c r="R11" s="8">
        <f t="shared" ref="R11:R28" si="0">S11-P11</f>
        <v>61689.310000000056</v>
      </c>
      <c r="S11" s="8">
        <v>871540.31</v>
      </c>
      <c r="T11" s="8">
        <v>871540.31</v>
      </c>
      <c r="U11" s="8">
        <v>871540.31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867659.43</v>
      </c>
    </row>
    <row r="12" spans="1:27" s="12" customFormat="1" outlineLevel="1" x14ac:dyDescent="0.25">
      <c r="A12" s="13"/>
      <c r="B12" s="14" t="s">
        <v>43</v>
      </c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8"/>
      <c r="P12" s="8">
        <f>P13+P15+P18+P21</f>
        <v>799351</v>
      </c>
      <c r="Q12" s="8">
        <f t="shared" ref="Q12:S12" si="1">Q13+Q15+Q18+Q21</f>
        <v>57988.649999999994</v>
      </c>
      <c r="R12" s="8">
        <f t="shared" si="1"/>
        <v>57988.649999999965</v>
      </c>
      <c r="S12" s="8">
        <f t="shared" si="1"/>
        <v>857339.64999999991</v>
      </c>
      <c r="T12" s="8"/>
      <c r="U12" s="8"/>
      <c r="V12" s="8"/>
      <c r="W12" s="8"/>
      <c r="X12" s="8"/>
      <c r="Y12" s="8"/>
      <c r="Z12" s="8"/>
      <c r="AA12" s="8"/>
    </row>
    <row r="13" spans="1:27" s="12" customFormat="1" outlineLevel="2" x14ac:dyDescent="0.25">
      <c r="A13" s="13" t="s">
        <v>12</v>
      </c>
      <c r="B13" s="14" t="s">
        <v>13</v>
      </c>
      <c r="C13" s="13" t="s">
        <v>12</v>
      </c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8">
        <v>0</v>
      </c>
      <c r="P13" s="8">
        <v>33351</v>
      </c>
      <c r="Q13" s="8">
        <v>-11838.59</v>
      </c>
      <c r="R13" s="8">
        <f t="shared" si="0"/>
        <v>-11838.59</v>
      </c>
      <c r="S13" s="8">
        <v>21512.41</v>
      </c>
      <c r="T13" s="8">
        <v>21512.41</v>
      </c>
      <c r="U13" s="8">
        <v>21512.41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20131.53</v>
      </c>
    </row>
    <row r="14" spans="1:27" outlineLevel="4" x14ac:dyDescent="0.25">
      <c r="A14" s="5" t="s">
        <v>14</v>
      </c>
      <c r="B14" s="6" t="s">
        <v>15</v>
      </c>
      <c r="C14" s="5" t="s">
        <v>14</v>
      </c>
      <c r="D14" s="5"/>
      <c r="E14" s="5"/>
      <c r="F14" s="7"/>
      <c r="G14" s="5"/>
      <c r="H14" s="5"/>
      <c r="I14" s="5"/>
      <c r="J14" s="5"/>
      <c r="K14" s="5"/>
      <c r="L14" s="5"/>
      <c r="M14" s="5"/>
      <c r="N14" s="5"/>
      <c r="O14" s="16">
        <v>0</v>
      </c>
      <c r="P14" s="16">
        <v>33351</v>
      </c>
      <c r="Q14" s="16">
        <v>-11838.59</v>
      </c>
      <c r="R14" s="16">
        <f t="shared" si="0"/>
        <v>-11838.59</v>
      </c>
      <c r="S14" s="16">
        <v>21512.41</v>
      </c>
      <c r="T14" s="16">
        <v>21512.41</v>
      </c>
      <c r="U14" s="16">
        <v>21512.41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20131.53</v>
      </c>
    </row>
    <row r="15" spans="1:27" s="12" customFormat="1" outlineLevel="2" x14ac:dyDescent="0.25">
      <c r="A15" s="13" t="s">
        <v>16</v>
      </c>
      <c r="B15" s="14" t="s">
        <v>17</v>
      </c>
      <c r="C15" s="13" t="s">
        <v>16</v>
      </c>
      <c r="D15" s="13"/>
      <c r="E15" s="13"/>
      <c r="F15" s="15"/>
      <c r="G15" s="13"/>
      <c r="H15" s="13"/>
      <c r="I15" s="13"/>
      <c r="J15" s="13"/>
      <c r="K15" s="13"/>
      <c r="L15" s="13"/>
      <c r="M15" s="13"/>
      <c r="N15" s="13"/>
      <c r="O15" s="8">
        <v>0</v>
      </c>
      <c r="P15" s="8">
        <v>1000</v>
      </c>
      <c r="Q15" s="8">
        <v>137988.65</v>
      </c>
      <c r="R15" s="8">
        <f t="shared" si="0"/>
        <v>137988.65</v>
      </c>
      <c r="S15" s="8">
        <v>138988.65</v>
      </c>
      <c r="T15" s="8">
        <v>138988.65</v>
      </c>
      <c r="U15" s="8">
        <v>138988.65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137988.65</v>
      </c>
    </row>
    <row r="16" spans="1:27" ht="26.4" outlineLevel="4" x14ac:dyDescent="0.25">
      <c r="A16" s="5" t="s">
        <v>18</v>
      </c>
      <c r="B16" s="6" t="s">
        <v>19</v>
      </c>
      <c r="C16" s="5" t="s">
        <v>18</v>
      </c>
      <c r="D16" s="5"/>
      <c r="E16" s="5"/>
      <c r="F16" s="7"/>
      <c r="G16" s="5"/>
      <c r="H16" s="5"/>
      <c r="I16" s="5"/>
      <c r="J16" s="5"/>
      <c r="K16" s="5"/>
      <c r="L16" s="5"/>
      <c r="M16" s="5"/>
      <c r="N16" s="5"/>
      <c r="O16" s="16">
        <v>0</v>
      </c>
      <c r="P16" s="16">
        <v>0</v>
      </c>
      <c r="Q16" s="16">
        <v>137988.65</v>
      </c>
      <c r="R16" s="16">
        <f t="shared" si="0"/>
        <v>137988.65</v>
      </c>
      <c r="S16" s="16">
        <v>137988.65</v>
      </c>
      <c r="T16" s="16">
        <v>137988.65</v>
      </c>
      <c r="U16" s="16">
        <v>137988.65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137988.65</v>
      </c>
    </row>
    <row r="17" spans="1:27" outlineLevel="4" x14ac:dyDescent="0.25">
      <c r="A17" s="5" t="s">
        <v>20</v>
      </c>
      <c r="B17" s="6" t="s">
        <v>21</v>
      </c>
      <c r="C17" s="5" t="s">
        <v>20</v>
      </c>
      <c r="D17" s="5"/>
      <c r="E17" s="5"/>
      <c r="F17" s="7"/>
      <c r="G17" s="5"/>
      <c r="H17" s="5"/>
      <c r="I17" s="5"/>
      <c r="J17" s="5"/>
      <c r="K17" s="5"/>
      <c r="L17" s="5"/>
      <c r="M17" s="5"/>
      <c r="N17" s="5"/>
      <c r="O17" s="16">
        <v>0</v>
      </c>
      <c r="P17" s="16">
        <v>1000</v>
      </c>
      <c r="Q17" s="16">
        <v>0</v>
      </c>
      <c r="R17" s="8">
        <f t="shared" si="0"/>
        <v>0</v>
      </c>
      <c r="S17" s="16">
        <v>1000</v>
      </c>
      <c r="T17" s="16">
        <v>1000</v>
      </c>
      <c r="U17" s="16">
        <v>1000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</row>
    <row r="18" spans="1:27" s="12" customFormat="1" outlineLevel="2" x14ac:dyDescent="0.25">
      <c r="A18" s="13" t="s">
        <v>22</v>
      </c>
      <c r="B18" s="14" t="s">
        <v>23</v>
      </c>
      <c r="C18" s="13" t="s">
        <v>22</v>
      </c>
      <c r="D18" s="13"/>
      <c r="E18" s="13"/>
      <c r="F18" s="15"/>
      <c r="G18" s="13"/>
      <c r="H18" s="13"/>
      <c r="I18" s="13"/>
      <c r="J18" s="13"/>
      <c r="K18" s="13"/>
      <c r="L18" s="13"/>
      <c r="M18" s="13"/>
      <c r="N18" s="13"/>
      <c r="O18" s="8">
        <v>0</v>
      </c>
      <c r="P18" s="8">
        <v>764000</v>
      </c>
      <c r="Q18" s="8">
        <v>-68161.41</v>
      </c>
      <c r="R18" s="8">
        <f t="shared" si="0"/>
        <v>-68161.410000000033</v>
      </c>
      <c r="S18" s="8">
        <v>695838.59</v>
      </c>
      <c r="T18" s="8">
        <v>695838.59</v>
      </c>
      <c r="U18" s="8">
        <v>695838.59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695838.59</v>
      </c>
    </row>
    <row r="19" spans="1:27" outlineLevel="4" x14ac:dyDescent="0.25">
      <c r="A19" s="5" t="s">
        <v>24</v>
      </c>
      <c r="B19" s="6" t="s">
        <v>25</v>
      </c>
      <c r="C19" s="5" t="s">
        <v>24</v>
      </c>
      <c r="D19" s="5"/>
      <c r="E19" s="5"/>
      <c r="F19" s="7"/>
      <c r="G19" s="5"/>
      <c r="H19" s="5"/>
      <c r="I19" s="5"/>
      <c r="J19" s="5"/>
      <c r="K19" s="5"/>
      <c r="L19" s="5"/>
      <c r="M19" s="5"/>
      <c r="N19" s="5"/>
      <c r="O19" s="16">
        <v>0</v>
      </c>
      <c r="P19" s="16">
        <v>94000</v>
      </c>
      <c r="Q19" s="16">
        <v>-16775.96</v>
      </c>
      <c r="R19" s="16">
        <f t="shared" si="0"/>
        <v>-16775.960000000006</v>
      </c>
      <c r="S19" s="16">
        <v>77224.039999999994</v>
      </c>
      <c r="T19" s="16">
        <v>77224.039999999994</v>
      </c>
      <c r="U19" s="16">
        <v>77224.039999999994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77224.039999999994</v>
      </c>
    </row>
    <row r="20" spans="1:27" outlineLevel="4" x14ac:dyDescent="0.25">
      <c r="A20" s="5" t="s">
        <v>26</v>
      </c>
      <c r="B20" s="6" t="s">
        <v>27</v>
      </c>
      <c r="C20" s="5" t="s">
        <v>26</v>
      </c>
      <c r="D20" s="5"/>
      <c r="E20" s="5"/>
      <c r="F20" s="7"/>
      <c r="G20" s="5"/>
      <c r="H20" s="5"/>
      <c r="I20" s="5"/>
      <c r="J20" s="5"/>
      <c r="K20" s="5"/>
      <c r="L20" s="5"/>
      <c r="M20" s="5"/>
      <c r="N20" s="5"/>
      <c r="O20" s="16">
        <v>0</v>
      </c>
      <c r="P20" s="16">
        <v>670000</v>
      </c>
      <c r="Q20" s="16">
        <v>-51385.45</v>
      </c>
      <c r="R20" s="16">
        <f t="shared" si="0"/>
        <v>-51385.449999999953</v>
      </c>
      <c r="S20" s="16">
        <v>618614.55000000005</v>
      </c>
      <c r="T20" s="16">
        <v>618614.55000000005</v>
      </c>
      <c r="U20" s="16">
        <v>618614.55000000005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618614.55000000005</v>
      </c>
    </row>
    <row r="21" spans="1:27" s="12" customFormat="1" outlineLevel="2" x14ac:dyDescent="0.25">
      <c r="A21" s="13" t="s">
        <v>39</v>
      </c>
      <c r="B21" s="14" t="s">
        <v>40</v>
      </c>
      <c r="C21" s="13" t="s">
        <v>39</v>
      </c>
      <c r="D21" s="13"/>
      <c r="E21" s="13"/>
      <c r="F21" s="15"/>
      <c r="G21" s="13"/>
      <c r="H21" s="13"/>
      <c r="I21" s="13"/>
      <c r="J21" s="13"/>
      <c r="K21" s="13"/>
      <c r="L21" s="13"/>
      <c r="M21" s="13"/>
      <c r="N21" s="13"/>
      <c r="O21" s="8">
        <v>0</v>
      </c>
      <c r="P21" s="8">
        <v>1000</v>
      </c>
      <c r="Q21" s="8">
        <v>0</v>
      </c>
      <c r="R21" s="8">
        <f t="shared" si="0"/>
        <v>0</v>
      </c>
      <c r="S21" s="8">
        <v>1000</v>
      </c>
      <c r="T21" s="8">
        <v>1000</v>
      </c>
      <c r="U21" s="8">
        <v>1000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</row>
    <row r="22" spans="1:27" s="12" customFormat="1" outlineLevel="4" x14ac:dyDescent="0.25">
      <c r="A22" s="13"/>
      <c r="B22" s="14" t="s">
        <v>44</v>
      </c>
      <c r="C22" s="13"/>
      <c r="D22" s="13"/>
      <c r="E22" s="13"/>
      <c r="F22" s="15"/>
      <c r="G22" s="13"/>
      <c r="H22" s="13"/>
      <c r="I22" s="13"/>
      <c r="J22" s="13"/>
      <c r="K22" s="13"/>
      <c r="L22" s="13"/>
      <c r="M22" s="13"/>
      <c r="N22" s="13"/>
      <c r="O22" s="8"/>
      <c r="P22" s="8">
        <f>P23+P24+P25</f>
        <v>10500</v>
      </c>
      <c r="Q22" s="8">
        <f t="shared" ref="Q22:S22" si="2">Q23+Q24+Q25</f>
        <v>3700.66</v>
      </c>
      <c r="R22" s="8">
        <f t="shared" si="2"/>
        <v>3700.6600000000008</v>
      </c>
      <c r="S22" s="8">
        <f t="shared" si="2"/>
        <v>14200.66</v>
      </c>
      <c r="T22" s="8"/>
      <c r="U22" s="8"/>
      <c r="V22" s="8"/>
      <c r="W22" s="8"/>
      <c r="X22" s="8"/>
      <c r="Y22" s="8"/>
      <c r="Z22" s="8"/>
      <c r="AA22" s="8"/>
    </row>
    <row r="23" spans="1:27" ht="39.6" outlineLevel="2" x14ac:dyDescent="0.25">
      <c r="A23" s="5" t="s">
        <v>28</v>
      </c>
      <c r="B23" s="6" t="s">
        <v>29</v>
      </c>
      <c r="C23" s="5" t="s">
        <v>28</v>
      </c>
      <c r="D23" s="5"/>
      <c r="E23" s="5"/>
      <c r="F23" s="7"/>
      <c r="G23" s="5"/>
      <c r="H23" s="5"/>
      <c r="I23" s="5"/>
      <c r="J23" s="5"/>
      <c r="K23" s="5"/>
      <c r="L23" s="5"/>
      <c r="M23" s="5"/>
      <c r="N23" s="5"/>
      <c r="O23" s="16">
        <v>0</v>
      </c>
      <c r="P23" s="16">
        <v>0</v>
      </c>
      <c r="Q23" s="16">
        <v>-958.54</v>
      </c>
      <c r="R23" s="16">
        <f t="shared" si="0"/>
        <v>-958.54</v>
      </c>
      <c r="S23" s="16">
        <v>-958.54</v>
      </c>
      <c r="T23" s="16">
        <v>-958.54</v>
      </c>
      <c r="U23" s="16">
        <v>-958.54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-958.54</v>
      </c>
    </row>
    <row r="24" spans="1:27" outlineLevel="2" x14ac:dyDescent="0.25">
      <c r="A24" s="5" t="s">
        <v>30</v>
      </c>
      <c r="B24" s="6" t="s">
        <v>31</v>
      </c>
      <c r="C24" s="5" t="s">
        <v>30</v>
      </c>
      <c r="D24" s="5"/>
      <c r="E24" s="5"/>
      <c r="F24" s="7"/>
      <c r="G24" s="5"/>
      <c r="H24" s="5"/>
      <c r="I24" s="5"/>
      <c r="J24" s="5"/>
      <c r="K24" s="5"/>
      <c r="L24" s="5"/>
      <c r="M24" s="5"/>
      <c r="N24" s="5"/>
      <c r="O24" s="16">
        <v>0</v>
      </c>
      <c r="P24" s="16">
        <v>500</v>
      </c>
      <c r="Q24" s="16">
        <v>1000</v>
      </c>
      <c r="R24" s="16">
        <f t="shared" si="0"/>
        <v>1000</v>
      </c>
      <c r="S24" s="16">
        <v>1500</v>
      </c>
      <c r="T24" s="16">
        <v>1500</v>
      </c>
      <c r="U24" s="16">
        <v>1500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1000</v>
      </c>
    </row>
    <row r="25" spans="1:27" outlineLevel="2" x14ac:dyDescent="0.25">
      <c r="A25" s="5" t="s">
        <v>32</v>
      </c>
      <c r="B25" s="6" t="s">
        <v>33</v>
      </c>
      <c r="C25" s="5" t="s">
        <v>32</v>
      </c>
      <c r="D25" s="5"/>
      <c r="E25" s="5"/>
      <c r="F25" s="7"/>
      <c r="G25" s="5"/>
      <c r="H25" s="5"/>
      <c r="I25" s="5"/>
      <c r="J25" s="5"/>
      <c r="K25" s="5"/>
      <c r="L25" s="5"/>
      <c r="M25" s="5"/>
      <c r="N25" s="5"/>
      <c r="O25" s="16">
        <v>0</v>
      </c>
      <c r="P25" s="16">
        <v>10000</v>
      </c>
      <c r="Q25" s="16">
        <v>3659.2</v>
      </c>
      <c r="R25" s="16">
        <f t="shared" si="0"/>
        <v>3659.2000000000007</v>
      </c>
      <c r="S25" s="16">
        <v>13659.2</v>
      </c>
      <c r="T25" s="16">
        <v>13659.2</v>
      </c>
      <c r="U25" s="16">
        <v>13659.2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13659.2</v>
      </c>
    </row>
    <row r="26" spans="1:27" outlineLevel="4" x14ac:dyDescent="0.25">
      <c r="A26" s="5" t="s">
        <v>34</v>
      </c>
      <c r="B26" s="6" t="s">
        <v>35</v>
      </c>
      <c r="C26" s="5" t="s">
        <v>34</v>
      </c>
      <c r="D26" s="5"/>
      <c r="E26" s="5"/>
      <c r="F26" s="7"/>
      <c r="G26" s="5"/>
      <c r="H26" s="5"/>
      <c r="I26" s="5"/>
      <c r="J26" s="5"/>
      <c r="K26" s="5"/>
      <c r="L26" s="5"/>
      <c r="M26" s="5"/>
      <c r="N26" s="5"/>
      <c r="O26" s="16">
        <v>0</v>
      </c>
      <c r="P26" s="16">
        <v>10000</v>
      </c>
      <c r="Q26" s="16">
        <v>3659.2</v>
      </c>
      <c r="R26" s="16">
        <f t="shared" si="0"/>
        <v>3659.2000000000007</v>
      </c>
      <c r="S26" s="16">
        <v>13659.2</v>
      </c>
      <c r="T26" s="16">
        <v>13659.2</v>
      </c>
      <c r="U26" s="16">
        <v>13659.2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13659.2</v>
      </c>
    </row>
    <row r="27" spans="1:27" s="12" customFormat="1" outlineLevel="1" x14ac:dyDescent="0.25">
      <c r="A27" s="13" t="s">
        <v>36</v>
      </c>
      <c r="B27" s="14" t="s">
        <v>37</v>
      </c>
      <c r="C27" s="13" t="s">
        <v>36</v>
      </c>
      <c r="D27" s="13"/>
      <c r="E27" s="13"/>
      <c r="F27" s="15"/>
      <c r="G27" s="13"/>
      <c r="H27" s="13"/>
      <c r="I27" s="13"/>
      <c r="J27" s="13"/>
      <c r="K27" s="13"/>
      <c r="L27" s="13"/>
      <c r="M27" s="13"/>
      <c r="N27" s="13"/>
      <c r="O27" s="8">
        <v>0</v>
      </c>
      <c r="P27" s="8">
        <v>3732610.14</v>
      </c>
      <c r="Q27" s="8">
        <v>-932623.22</v>
      </c>
      <c r="R27" s="8">
        <f t="shared" si="0"/>
        <v>-932623.2200000002</v>
      </c>
      <c r="S27" s="8">
        <v>2799986.92</v>
      </c>
      <c r="T27" s="8">
        <v>2799986.92</v>
      </c>
      <c r="U27" s="8">
        <v>2799986.92</v>
      </c>
      <c r="V27" s="8">
        <v>0</v>
      </c>
      <c r="W27" s="8">
        <v>0</v>
      </c>
      <c r="X27" s="8">
        <v>0</v>
      </c>
      <c r="Y27" s="8">
        <v>0</v>
      </c>
      <c r="Z27" s="8">
        <v>21489.279999999999</v>
      </c>
      <c r="AA27" s="8">
        <v>2696248.73</v>
      </c>
    </row>
    <row r="28" spans="1:27" s="12" customFormat="1" ht="12.75" customHeight="1" x14ac:dyDescent="0.25">
      <c r="A28" s="21" t="s">
        <v>38</v>
      </c>
      <c r="B28" s="22"/>
      <c r="C28" s="22"/>
      <c r="D28" s="22"/>
      <c r="E28" s="22"/>
      <c r="F28" s="22"/>
      <c r="G28" s="22"/>
      <c r="H28" s="22"/>
      <c r="I28" s="9"/>
      <c r="J28" s="9"/>
      <c r="K28" s="9"/>
      <c r="L28" s="9"/>
      <c r="M28" s="9"/>
      <c r="N28" s="9"/>
      <c r="O28" s="10">
        <v>0</v>
      </c>
      <c r="P28" s="10">
        <v>4542461.1399999997</v>
      </c>
      <c r="Q28" s="10">
        <v>-870933.91</v>
      </c>
      <c r="R28" s="8">
        <f t="shared" si="0"/>
        <v>-870933.90999999968</v>
      </c>
      <c r="S28" s="10">
        <v>3671527.23</v>
      </c>
      <c r="T28" s="10">
        <v>3671527.23</v>
      </c>
      <c r="U28" s="10">
        <v>3671527.23</v>
      </c>
      <c r="V28" s="10">
        <v>0</v>
      </c>
      <c r="W28" s="10">
        <v>0</v>
      </c>
      <c r="X28" s="10">
        <v>0</v>
      </c>
      <c r="Y28" s="10">
        <v>0</v>
      </c>
      <c r="Z28" s="10">
        <v>21489.279999999999</v>
      </c>
      <c r="AA28" s="10">
        <v>3563908.16</v>
      </c>
    </row>
    <row r="29" spans="1:27" ht="12.7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</sheetData>
  <mergeCells count="30">
    <mergeCell ref="A6:AA6"/>
    <mergeCell ref="A7:AA7"/>
    <mergeCell ref="V8:V9"/>
    <mergeCell ref="U8:U9"/>
    <mergeCell ref="W8:W9"/>
    <mergeCell ref="X8:X9"/>
    <mergeCell ref="Y8:Y9"/>
    <mergeCell ref="R8:R9"/>
    <mergeCell ref="O8:O9"/>
    <mergeCell ref="P8:P9"/>
    <mergeCell ref="Z8:AA8"/>
    <mergeCell ref="Q8:Q9"/>
    <mergeCell ref="S8:S9"/>
    <mergeCell ref="T8:T9"/>
    <mergeCell ref="A2:AA2"/>
    <mergeCell ref="A3:AA3"/>
    <mergeCell ref="A4:AA4"/>
    <mergeCell ref="A5:AA5"/>
    <mergeCell ref="A30:AA30"/>
    <mergeCell ref="A28:H28"/>
    <mergeCell ref="F8:H8"/>
    <mergeCell ref="A8:A9"/>
    <mergeCell ref="B8:B9"/>
    <mergeCell ref="C8:C9"/>
    <mergeCell ref="D8:D9"/>
    <mergeCell ref="E8:E9"/>
    <mergeCell ref="I8:K8"/>
    <mergeCell ref="L8:L9"/>
    <mergeCell ref="M8:M9"/>
    <mergeCell ref="N8:N9"/>
  </mergeCells>
  <pageMargins left="0.39370078740157483" right="0.39370078740157483" top="0.59055118110236227" bottom="0.59055118110236227" header="0.39370078740157483" footer="0.3937007874015748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2D97F16-2E76-4E39-9196-C623EE6158D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2022-01-18T08:45:51Z</cp:lastPrinted>
  <dcterms:created xsi:type="dcterms:W3CDTF">2022-01-13T13:22:37Z</dcterms:created>
  <dcterms:modified xsi:type="dcterms:W3CDTF">2022-01-19T07:11:41Z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10_42_30)(39).xlsx</vt:lpwstr>
  </property>
  <property fmtid="{D5CDD505-2E9C-101B-9397-08002B2CF9AE}" pid="4" name="Версия клиента">
    <vt:lpwstr>21.2.6.1110 (.NET 4.0)</vt:lpwstr>
  </property>
  <property fmtid="{D5CDD505-2E9C-101B-9397-08002B2CF9AE}" pid="5" name="Версия базы">
    <vt:lpwstr>21.2.2481.1287322763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