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X:\Юдина\2022\Уточнение 2 квартал 2022 год\МО СП Деревня Беляево\"/>
    </mc:Choice>
  </mc:AlternateContent>
  <xr:revisionPtr revIDLastSave="0" documentId="13_ncr:1_{B5967115-545B-44AE-A390-8506111EA0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3)" sheetId="4" r:id="rId1"/>
  </sheets>
  <definedNames>
    <definedName name="_xlnm.Print_Titles" localSheetId="0">'Документ (3)'!$6:$7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0" i="4" l="1"/>
  <c r="R10" i="4"/>
  <c r="S10" i="4"/>
  <c r="P10" i="4"/>
  <c r="Q20" i="4"/>
  <c r="R20" i="4"/>
  <c r="S20" i="4"/>
  <c r="P20" i="4"/>
  <c r="R9" i="4"/>
  <c r="R11" i="4"/>
  <c r="R12" i="4"/>
  <c r="R13" i="4"/>
  <c r="R14" i="4"/>
  <c r="R15" i="4"/>
  <c r="R16" i="4"/>
  <c r="R17" i="4"/>
  <c r="R18" i="4"/>
  <c r="R19" i="4"/>
  <c r="R21" i="4"/>
  <c r="R22" i="4"/>
  <c r="R23" i="4"/>
  <c r="R24" i="4"/>
  <c r="R25" i="4"/>
  <c r="R26" i="4"/>
  <c r="R27" i="4"/>
  <c r="R28" i="4"/>
  <c r="R8" i="4"/>
</calcChain>
</file>

<file path=xl/sharedStrings.xml><?xml version="1.0" encoding="utf-8"?>
<sst xmlns="http://schemas.openxmlformats.org/spreadsheetml/2006/main" count="106" uniqueCount="53">
  <si>
    <t>Единица измерения: руб.</t>
  </si>
  <si>
    <t/>
  </si>
  <si>
    <t>Наименование показателя</t>
  </si>
  <si>
    <t>Код</t>
  </si>
  <si>
    <t>Документ</t>
  </si>
  <si>
    <t>Плательщик</t>
  </si>
  <si>
    <t>План на год</t>
  </si>
  <si>
    <t>Уточненный план на год</t>
  </si>
  <si>
    <t>Исполнение с начала года</t>
  </si>
  <si>
    <t>Исполнение за отчетный период</t>
  </si>
  <si>
    <t>Расхождение с начала года</t>
  </si>
  <si>
    <t>Расхождение за отчетный период</t>
  </si>
  <si>
    <t>Расхождение кассового плана</t>
  </si>
  <si>
    <t>00000000000000000000</t>
  </si>
  <si>
    <t>00010000000000000000</t>
  </si>
  <si>
    <t xml:space="preserve">        НАЛОГОВЫЕ И НЕНАЛОГОВЫЕ ДОХОДЫ</t>
  </si>
  <si>
    <t>00010100000000000000</t>
  </si>
  <si>
    <t xml:space="preserve">          НАЛОГИ НА ПРИБЫЛЬ, ДОХОДЫ</t>
  </si>
  <si>
    <t>00010102000000000000</t>
  </si>
  <si>
    <t xml:space="preserve">              Налог на доходы физических лиц</t>
  </si>
  <si>
    <t>00010500000000000000</t>
  </si>
  <si>
    <t xml:space="preserve">          НАЛОГИ НА СОВОКУПНЫЙ ДОХОД</t>
  </si>
  <si>
    <t>00010501000000000000</t>
  </si>
  <si>
    <t xml:space="preserve">              Налог, взимаемый в связи с применением упрощенной системы налогообложения</t>
  </si>
  <si>
    <t>00010600000000000000</t>
  </si>
  <si>
    <t xml:space="preserve">          НАЛОГИ НА ИМУЩЕСТВО</t>
  </si>
  <si>
    <t>00010601000000000000</t>
  </si>
  <si>
    <t xml:space="preserve">              Налог на имущество физических лиц</t>
  </si>
  <si>
    <t>00010606000000000000</t>
  </si>
  <si>
    <t xml:space="preserve">              Земельный налог</t>
  </si>
  <si>
    <t>00011600000000000000</t>
  </si>
  <si>
    <t xml:space="preserve">          ШТРАФЫ, САНКЦИИ, ВОЗМЕЩЕНИЕ УЩЕРБА</t>
  </si>
  <si>
    <t>00011607000000000000</t>
  </si>
  <si>
    <t xml:space="preserve">            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</si>
  <si>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00011700000000000000</t>
  </si>
  <si>
    <t xml:space="preserve">          ПРОЧИЕ НЕНАЛОГОВЫЕ ДОХОДЫ</t>
  </si>
  <si>
    <t>00011710000000000000</t>
  </si>
  <si>
    <t>00011714000000000000</t>
  </si>
  <si>
    <t xml:space="preserve">              Средства самообложения граждан</t>
  </si>
  <si>
    <t>00011715000000000000</t>
  </si>
  <si>
    <t xml:space="preserve">              Инициативные платежи</t>
  </si>
  <si>
    <t>00020000000000000000</t>
  </si>
  <si>
    <t xml:space="preserve">        БЕЗВОЗМЕЗДНЫЕ ПОСТУПЛЕНИЯ</t>
  </si>
  <si>
    <t>ИТОГО ДОХОДОВ</t>
  </si>
  <si>
    <t>00010800000000000000</t>
  </si>
  <si>
    <t xml:space="preserve">          ГОСУДАРСТВЕННАЯ ПОШЛИНА</t>
  </si>
  <si>
    <t>Бюджет: СП "Деревня Беляево"</t>
  </si>
  <si>
    <t>00010804000000000000</t>
  </si>
  <si>
    <t xml:space="preserve">        НАЛОГОВЫЕ ДОХОДЫ</t>
  </si>
  <si>
    <t xml:space="preserve"> НЕНАЛОГОВЫЕ ДОХОДЫ</t>
  </si>
  <si>
    <t>Поступление доходов бюджета МО СП "Деревня Беляево" по кодам классификации доходов бюджетов бюджетной системы Российской Федерации на 2022 год</t>
  </si>
  <si>
    <t>Уточнение (+,-)</t>
  </si>
  <si>
    <t>Приложение № 1 к Решению Сельской Думы от 24 июня 2022 года № 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</si>
</sst>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</cellStyleXfs>
  <cellXfs count="55">
    <xf numFmtId="0" fontId="0" fillId="0" borderId="0" xfId="0"/>
    <xf numFmtId="0" fontId="5" fillId="5" borderId="1" xfId="1" applyNumberFormat="1" applyFont="1" applyFill="1" applyAlignment="1" applyProtection="1">
      <alignment wrapText="1"/>
    </xf>
    <xf numFmtId="0" fontId="5" fillId="5" borderId="1" xfId="1" applyFont="1" applyFill="1" applyAlignment="1">
      <alignment wrapText="1"/>
    </xf>
    <xf numFmtId="0" fontId="5" fillId="5" borderId="1" xfId="2" applyNumberFormat="1" applyFont="1" applyFill="1" applyProtection="1"/>
    <xf numFmtId="0" fontId="6" fillId="5" borderId="0" xfId="0" applyFont="1" applyFill="1" applyProtection="1">
      <protection locked="0"/>
    </xf>
    <xf numFmtId="0" fontId="5" fillId="5" borderId="3" xfId="13" applyNumberFormat="1" applyFont="1" applyFill="1" applyProtection="1">
      <alignment horizontal="center" vertical="center" wrapText="1"/>
    </xf>
    <xf numFmtId="0" fontId="5" fillId="5" borderId="2" xfId="12" applyNumberFormat="1" applyFont="1" applyFill="1" applyProtection="1">
      <alignment horizontal="center" vertical="center" wrapText="1"/>
    </xf>
    <xf numFmtId="1" fontId="5" fillId="5" borderId="2" xfId="14" applyNumberFormat="1" applyFont="1" applyFill="1" applyProtection="1">
      <alignment horizontal="center" vertical="top" shrinkToFit="1"/>
    </xf>
    <xf numFmtId="0" fontId="5" fillId="5" borderId="2" xfId="15" applyNumberFormat="1" applyFont="1" applyFill="1" applyProtection="1">
      <alignment horizontal="left" vertical="top" wrapText="1"/>
    </xf>
    <xf numFmtId="0" fontId="5" fillId="5" borderId="2" xfId="16" applyNumberFormat="1" applyFont="1" applyFill="1" applyProtection="1">
      <alignment horizontal="center" vertical="top" wrapText="1"/>
    </xf>
    <xf numFmtId="4" fontId="7" fillId="5" borderId="2" xfId="17" applyNumberFormat="1" applyFont="1" applyFill="1" applyProtection="1">
      <alignment horizontal="right" vertical="top" shrinkToFit="1"/>
    </xf>
    <xf numFmtId="10" fontId="7" fillId="5" borderId="2" xfId="18" applyNumberFormat="1" applyFont="1" applyFill="1" applyProtection="1">
      <alignment horizontal="center" vertical="top" shrinkToFit="1"/>
    </xf>
    <xf numFmtId="1" fontId="7" fillId="5" borderId="4" xfId="20" applyNumberFormat="1" applyFont="1" applyFill="1" applyProtection="1">
      <alignment horizontal="left" vertical="top" shrinkToFit="1"/>
    </xf>
    <xf numFmtId="4" fontId="7" fillId="5" borderId="2" xfId="21" applyNumberFormat="1" applyFont="1" applyFill="1" applyProtection="1">
      <alignment horizontal="right" vertical="top" shrinkToFit="1"/>
    </xf>
    <xf numFmtId="10" fontId="7" fillId="5" borderId="2" xfId="22" applyNumberFormat="1" applyFont="1" applyFill="1" applyProtection="1">
      <alignment horizontal="center" vertical="top" shrinkToFit="1"/>
    </xf>
    <xf numFmtId="0" fontId="5" fillId="5" borderId="1" xfId="1" applyNumberFormat="1" applyFont="1" applyFill="1" applyProtection="1">
      <alignment horizontal="left" wrapText="1"/>
    </xf>
    <xf numFmtId="0" fontId="7" fillId="5" borderId="1" xfId="2" applyNumberFormat="1" applyFont="1" applyFill="1" applyProtection="1"/>
    <xf numFmtId="0" fontId="8" fillId="5" borderId="0" xfId="0" applyFont="1" applyFill="1" applyProtection="1">
      <protection locked="0"/>
    </xf>
    <xf numFmtId="1" fontId="7" fillId="5" borderId="2" xfId="14" applyNumberFormat="1" applyFont="1" applyFill="1" applyProtection="1">
      <alignment horizontal="center" vertical="top" shrinkToFit="1"/>
    </xf>
    <xf numFmtId="0" fontId="7" fillId="5" borderId="2" xfId="15" applyNumberFormat="1" applyFont="1" applyFill="1" applyProtection="1">
      <alignment horizontal="left" vertical="top" wrapText="1"/>
    </xf>
    <xf numFmtId="0" fontId="7" fillId="5" borderId="2" xfId="16" applyNumberFormat="1" applyFont="1" applyFill="1" applyProtection="1">
      <alignment horizontal="center" vertical="top" wrapText="1"/>
    </xf>
    <xf numFmtId="0" fontId="9" fillId="5" borderId="1" xfId="3" applyNumberFormat="1" applyFont="1" applyFill="1" applyProtection="1">
      <alignment horizontal="center" wrapText="1"/>
    </xf>
    <xf numFmtId="0" fontId="9" fillId="5" borderId="1" xfId="4" applyNumberFormat="1" applyFont="1" applyFill="1" applyProtection="1">
      <alignment horizontal="center"/>
    </xf>
    <xf numFmtId="4" fontId="5" fillId="5" borderId="2" xfId="17" applyNumberFormat="1" applyFont="1" applyFill="1" applyProtection="1">
      <alignment horizontal="right" vertical="top" shrinkToFit="1"/>
    </xf>
    <xf numFmtId="10" fontId="5" fillId="5" borderId="2" xfId="18" applyNumberFormat="1" applyFont="1" applyFill="1" applyProtection="1">
      <alignment horizontal="center" vertical="top" shrinkToFit="1"/>
    </xf>
    <xf numFmtId="0" fontId="10" fillId="5" borderId="2" xfId="15" applyNumberFormat="1" applyFont="1" applyFill="1" applyProtection="1">
      <alignment horizontal="left" vertical="top" wrapText="1"/>
    </xf>
    <xf numFmtId="0" fontId="9" fillId="5" borderId="1" xfId="4" applyNumberFormat="1" applyFont="1" applyFill="1" applyProtection="1">
      <alignment horizontal="center"/>
    </xf>
    <xf numFmtId="0" fontId="9" fillId="5" borderId="1" xfId="4" applyFont="1" applyFill="1">
      <alignment horizontal="center"/>
    </xf>
    <xf numFmtId="0" fontId="5" fillId="5" borderId="1" xfId="5" applyNumberFormat="1" applyFont="1" applyFill="1" applyProtection="1">
      <alignment horizontal="right"/>
    </xf>
    <xf numFmtId="0" fontId="5" fillId="5" borderId="1" xfId="5" applyFont="1" applyFill="1">
      <alignment horizontal="right"/>
    </xf>
    <xf numFmtId="0" fontId="5" fillId="5" borderId="2" xfId="11" applyNumberFormat="1" applyFont="1" applyFill="1" applyProtection="1">
      <alignment horizontal="center" vertical="center" wrapText="1"/>
    </xf>
    <xf numFmtId="0" fontId="5" fillId="5" borderId="2" xfId="11" applyFont="1" applyFill="1">
      <alignment horizontal="center" vertical="center" wrapText="1"/>
    </xf>
    <xf numFmtId="0" fontId="5" fillId="5" borderId="2" xfId="12" applyNumberFormat="1" applyFont="1" applyFill="1" applyProtection="1">
      <alignment horizontal="center" vertical="center" wrapText="1"/>
    </xf>
    <xf numFmtId="0" fontId="5" fillId="5" borderId="2" xfId="12" applyFont="1" applyFill="1">
      <alignment horizontal="center" vertical="center" wrapText="1"/>
    </xf>
    <xf numFmtId="0" fontId="5" fillId="5" borderId="5" xfId="12" applyNumberFormat="1" applyFont="1" applyFill="1" applyBorder="1" applyAlignment="1" applyProtection="1">
      <alignment horizontal="center" vertical="center" wrapText="1"/>
    </xf>
    <xf numFmtId="0" fontId="5" fillId="5" borderId="6" xfId="12" applyNumberFormat="1" applyFont="1" applyFill="1" applyBorder="1" applyAlignment="1" applyProtection="1">
      <alignment horizontal="center" vertical="center" wrapText="1"/>
    </xf>
    <xf numFmtId="0" fontId="11" fillId="5" borderId="1" xfId="3" applyNumberFormat="1" applyFont="1" applyFill="1" applyProtection="1">
      <alignment horizontal="center" wrapText="1"/>
    </xf>
    <xf numFmtId="0" fontId="11" fillId="5" borderId="1" xfId="3" applyFont="1" applyFill="1">
      <alignment horizontal="center" wrapText="1"/>
    </xf>
    <xf numFmtId="0" fontId="5" fillId="5" borderId="1" xfId="1" applyFont="1" applyFill="1" applyAlignment="1">
      <alignment horizontal="left" vertical="center" wrapText="1"/>
    </xf>
    <xf numFmtId="0" fontId="5" fillId="5" borderId="1" xfId="1" applyNumberFormat="1" applyFont="1" applyFill="1" applyProtection="1">
      <alignment horizontal="left" wrapText="1"/>
    </xf>
    <xf numFmtId="0" fontId="5" fillId="5" borderId="1" xfId="1" applyFont="1" applyFill="1">
      <alignment horizontal="left" wrapText="1"/>
    </xf>
    <xf numFmtId="1" fontId="7" fillId="5" borderId="2" xfId="19" applyNumberFormat="1" applyFont="1" applyFill="1" applyProtection="1">
      <alignment horizontal="left" vertical="top" shrinkToFit="1"/>
    </xf>
    <xf numFmtId="1" fontId="7" fillId="5" borderId="2" xfId="19" applyFont="1" applyFill="1">
      <alignment horizontal="left" vertical="top" shrinkToFit="1"/>
    </xf>
    <xf numFmtId="0" fontId="5" fillId="5" borderId="2" xfId="6" applyNumberFormat="1" applyFont="1" applyFill="1" applyProtection="1">
      <alignment horizontal="center" vertical="center" wrapText="1"/>
    </xf>
    <xf numFmtId="0" fontId="5" fillId="5" borderId="2" xfId="6" applyFont="1" applyFill="1">
      <alignment horizontal="center" vertical="center" wrapText="1"/>
    </xf>
    <xf numFmtId="0" fontId="5" fillId="5" borderId="2" xfId="7" applyNumberFormat="1" applyFont="1" applyFill="1" applyProtection="1">
      <alignment horizontal="center" vertical="center" wrapText="1"/>
    </xf>
    <xf numFmtId="0" fontId="5" fillId="5" borderId="2" xfId="7" applyFont="1" applyFill="1">
      <alignment horizontal="center" vertical="center" wrapText="1"/>
    </xf>
    <xf numFmtId="0" fontId="5" fillId="5" borderId="2" xfId="8" applyNumberFormat="1" applyFont="1" applyFill="1" applyProtection="1">
      <alignment horizontal="center" vertical="center" wrapText="1"/>
    </xf>
    <xf numFmtId="0" fontId="5" fillId="5" borderId="2" xfId="8" applyFont="1" applyFill="1">
      <alignment horizontal="center" vertical="center" wrapText="1"/>
    </xf>
    <xf numFmtId="0" fontId="5" fillId="5" borderId="2" xfId="9" applyNumberFormat="1" applyFont="1" applyFill="1" applyProtection="1">
      <alignment horizontal="center" vertical="center" wrapText="1"/>
    </xf>
    <xf numFmtId="0" fontId="5" fillId="5" borderId="2" xfId="9" applyFont="1" applyFill="1">
      <alignment horizontal="center" vertical="center" wrapText="1"/>
    </xf>
    <xf numFmtId="0" fontId="5" fillId="5" borderId="2" xfId="10" applyNumberFormat="1" applyFont="1" applyFill="1" applyProtection="1">
      <alignment horizontal="center" vertical="center" wrapText="1"/>
    </xf>
    <xf numFmtId="0" fontId="5" fillId="5" borderId="2" xfId="10" applyFont="1" applyFill="1">
      <alignment horizontal="center" vertical="center" wrapText="1"/>
    </xf>
    <xf numFmtId="0" fontId="5" fillId="5" borderId="5" xfId="12" applyNumberFormat="1" applyFont="1" applyFill="1" applyBorder="1" applyProtection="1">
      <alignment horizontal="center" vertical="center" wrapText="1"/>
    </xf>
    <xf numFmtId="0" fontId="5" fillId="5" borderId="6" xfId="12" applyNumberFormat="1" applyFont="1" applyFill="1" applyBorder="1" applyProtection="1">
      <alignment horizontal="center" vertical="center" wrapText="1"/>
    </xf>
  </cellXfs>
  <cellStyles count="32">
    <cellStyle name="br" xfId="25" xr:uid="{00000000-0005-0000-0000-000019000000}"/>
    <cellStyle name="col" xfId="24" xr:uid="{00000000-0005-0000-0000-000018000000}"/>
    <cellStyle name="style0" xfId="26" xr:uid="{00000000-0005-0000-0000-00001A000000}"/>
    <cellStyle name="td" xfId="27" xr:uid="{00000000-0005-0000-0000-00001B000000}"/>
    <cellStyle name="tr" xfId="23" xr:uid="{00000000-0005-0000-0000-000017000000}"/>
    <cellStyle name="xl21" xfId="28" xr:uid="{00000000-0005-0000-0000-00001C000000}"/>
    <cellStyle name="xl22" xfId="6" xr:uid="{00000000-0005-0000-0000-000006000000}"/>
    <cellStyle name="xl23" xfId="14" xr:uid="{00000000-0005-0000-0000-00000E000000}"/>
    <cellStyle name="xl24" xfId="2" xr:uid="{00000000-0005-0000-0000-000002000000}"/>
    <cellStyle name="xl25" xfId="7" xr:uid="{00000000-0005-0000-0000-000007000000}"/>
    <cellStyle name="xl26" xfId="16" xr:uid="{00000000-0005-0000-0000-000010000000}"/>
    <cellStyle name="xl27" xfId="8" xr:uid="{00000000-0005-0000-0000-000008000000}"/>
    <cellStyle name="xl28" xfId="9" xr:uid="{00000000-0005-0000-0000-000009000000}"/>
    <cellStyle name="xl29" xfId="10" xr:uid="{00000000-0005-0000-0000-00000A000000}"/>
    <cellStyle name="xl30" xfId="12" xr:uid="{00000000-0005-0000-0000-00000C000000}"/>
    <cellStyle name="xl31" xfId="11" xr:uid="{00000000-0005-0000-0000-00000B000000}"/>
    <cellStyle name="xl32" xfId="19" xr:uid="{00000000-0005-0000-0000-000013000000}"/>
    <cellStyle name="xl33" xfId="20" xr:uid="{00000000-0005-0000-0000-000014000000}"/>
    <cellStyle name="xl34" xfId="29" xr:uid="{00000000-0005-0000-0000-00001D000000}"/>
    <cellStyle name="xl35" xfId="21" xr:uid="{00000000-0005-0000-0000-000015000000}"/>
    <cellStyle name="xl36" xfId="1" xr:uid="{00000000-0005-0000-0000-000001000000}"/>
    <cellStyle name="xl37" xfId="13" xr:uid="{00000000-0005-0000-0000-00000D000000}"/>
    <cellStyle name="xl38" xfId="30" xr:uid="{00000000-0005-0000-0000-00001E000000}"/>
    <cellStyle name="xl39" xfId="22" xr:uid="{00000000-0005-0000-0000-000016000000}"/>
    <cellStyle name="xl40" xfId="3" xr:uid="{00000000-0005-0000-0000-000003000000}"/>
    <cellStyle name="xl41" xfId="4" xr:uid="{00000000-0005-0000-0000-000004000000}"/>
    <cellStyle name="xl42" xfId="5" xr:uid="{00000000-0005-0000-0000-000005000000}"/>
    <cellStyle name="xl43" xfId="31" xr:uid="{00000000-0005-0000-0000-00001F000000}"/>
    <cellStyle name="xl44" xfId="15" xr:uid="{00000000-0005-0000-0000-00000F000000}"/>
    <cellStyle name="xl45" xfId="17" xr:uid="{00000000-0005-0000-0000-000011000000}"/>
    <cellStyle name="xl46" xfId="18" xr:uid="{00000000-0005-0000-0000-000012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30"/>
  <sheetViews>
    <sheetView showGridLines="0" showZeros="0" tabSelected="1" topLeftCell="B1" zoomScaleNormal="100" zoomScaleSheetLayoutView="100" workbookViewId="0">
      <selection activeCell="A3" sqref="A3:AJ3"/>
    </sheetView>
  </sheetViews>
  <sheetFormatPr defaultColWidth="9.109375" defaultRowHeight="13.8" outlineLevelRow="4" x14ac:dyDescent="0.25"/>
  <cols>
    <col min="1" max="1" width="9.109375" style="4" hidden="1"/>
    <col min="2" max="2" width="47.6640625" style="4" customWidth="1"/>
    <col min="3" max="3" width="21.6640625" style="4" customWidth="1"/>
    <col min="4" max="15" width="9.109375" style="4" hidden="1"/>
    <col min="16" max="16" width="15.6640625" style="4" customWidth="1"/>
    <col min="17" max="17" width="9.109375" style="4" hidden="1"/>
    <col min="18" max="18" width="13.77734375" style="4" customWidth="1"/>
    <col min="19" max="19" width="15.6640625" style="4" customWidth="1"/>
    <col min="20" max="38" width="9.109375" style="4" hidden="1"/>
    <col min="39" max="39" width="9.109375" style="4" customWidth="1"/>
    <col min="40" max="16384" width="9.109375" style="4"/>
  </cols>
  <sheetData>
    <row r="1" spans="1:39" ht="15.1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8" t="s">
        <v>52</v>
      </c>
      <c r="S1" s="38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3"/>
    </row>
    <row r="2" spans="1:39" ht="40.200000000000003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8"/>
      <c r="S2" s="38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3"/>
    </row>
    <row r="3" spans="1:39" ht="49.2" customHeight="1" x14ac:dyDescent="0.3">
      <c r="A3" s="36" t="s">
        <v>50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21"/>
      <c r="AL3" s="21"/>
      <c r="AM3" s="3"/>
    </row>
    <row r="4" spans="1:39" ht="15.75" customHeight="1" x14ac:dyDescent="0.3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2"/>
      <c r="AL4" s="22"/>
      <c r="AM4" s="3"/>
    </row>
    <row r="5" spans="1:39" ht="12.75" customHeight="1" x14ac:dyDescent="0.25">
      <c r="A5" s="28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3"/>
    </row>
    <row r="6" spans="1:39" ht="30" customHeight="1" x14ac:dyDescent="0.25">
      <c r="A6" s="43" t="s">
        <v>1</v>
      </c>
      <c r="B6" s="45" t="s">
        <v>2</v>
      </c>
      <c r="C6" s="47" t="s">
        <v>3</v>
      </c>
      <c r="D6" s="49" t="s">
        <v>1</v>
      </c>
      <c r="E6" s="51" t="s">
        <v>1</v>
      </c>
      <c r="F6" s="30" t="s">
        <v>4</v>
      </c>
      <c r="G6" s="31"/>
      <c r="H6" s="31"/>
      <c r="I6" s="30" t="s">
        <v>5</v>
      </c>
      <c r="J6" s="31"/>
      <c r="K6" s="31"/>
      <c r="L6" s="32" t="s">
        <v>1</v>
      </c>
      <c r="M6" s="32" t="s">
        <v>1</v>
      </c>
      <c r="N6" s="32" t="s">
        <v>1</v>
      </c>
      <c r="O6" s="32" t="s">
        <v>1</v>
      </c>
      <c r="P6" s="53" t="s">
        <v>6</v>
      </c>
      <c r="Q6" s="32" t="s">
        <v>1</v>
      </c>
      <c r="R6" s="34" t="s">
        <v>51</v>
      </c>
      <c r="S6" s="32" t="s">
        <v>7</v>
      </c>
      <c r="T6" s="32" t="s">
        <v>1</v>
      </c>
      <c r="U6" s="32" t="s">
        <v>1</v>
      </c>
      <c r="V6" s="32" t="s">
        <v>1</v>
      </c>
      <c r="W6" s="32" t="s">
        <v>1</v>
      </c>
      <c r="X6" s="32" t="s">
        <v>1</v>
      </c>
      <c r="Y6" s="32" t="s">
        <v>1</v>
      </c>
      <c r="Z6" s="30" t="s">
        <v>8</v>
      </c>
      <c r="AA6" s="31"/>
      <c r="AB6" s="31"/>
      <c r="AC6" s="30" t="s">
        <v>9</v>
      </c>
      <c r="AD6" s="31"/>
      <c r="AE6" s="31"/>
      <c r="AF6" s="5" t="s">
        <v>1</v>
      </c>
      <c r="AG6" s="30" t="s">
        <v>10</v>
      </c>
      <c r="AH6" s="31"/>
      <c r="AI6" s="30" t="s">
        <v>11</v>
      </c>
      <c r="AJ6" s="31"/>
      <c r="AK6" s="30" t="s">
        <v>12</v>
      </c>
      <c r="AL6" s="31"/>
      <c r="AM6" s="3"/>
    </row>
    <row r="7" spans="1:39" x14ac:dyDescent="0.25">
      <c r="A7" s="44"/>
      <c r="B7" s="46"/>
      <c r="C7" s="48"/>
      <c r="D7" s="50"/>
      <c r="E7" s="52"/>
      <c r="F7" s="6" t="s">
        <v>1</v>
      </c>
      <c r="G7" s="6" t="s">
        <v>1</v>
      </c>
      <c r="H7" s="6" t="s">
        <v>1</v>
      </c>
      <c r="I7" s="6" t="s">
        <v>1</v>
      </c>
      <c r="J7" s="6" t="s">
        <v>1</v>
      </c>
      <c r="K7" s="6" t="s">
        <v>1</v>
      </c>
      <c r="L7" s="33"/>
      <c r="M7" s="33"/>
      <c r="N7" s="33"/>
      <c r="O7" s="33"/>
      <c r="P7" s="54"/>
      <c r="Q7" s="33"/>
      <c r="R7" s="35"/>
      <c r="S7" s="33"/>
      <c r="T7" s="33"/>
      <c r="U7" s="33"/>
      <c r="V7" s="33"/>
      <c r="W7" s="33"/>
      <c r="X7" s="33"/>
      <c r="Y7" s="33"/>
      <c r="Z7" s="6" t="s">
        <v>1</v>
      </c>
      <c r="AA7" s="6" t="s">
        <v>1</v>
      </c>
      <c r="AB7" s="6" t="s">
        <v>1</v>
      </c>
      <c r="AC7" s="6" t="s">
        <v>1</v>
      </c>
      <c r="AD7" s="6" t="s">
        <v>1</v>
      </c>
      <c r="AE7" s="6" t="s">
        <v>1</v>
      </c>
      <c r="AF7" s="6"/>
      <c r="AG7" s="6" t="s">
        <v>1</v>
      </c>
      <c r="AH7" s="6" t="s">
        <v>1</v>
      </c>
      <c r="AI7" s="6" t="s">
        <v>1</v>
      </c>
      <c r="AJ7" s="6" t="s">
        <v>1</v>
      </c>
      <c r="AK7" s="6" t="s">
        <v>1</v>
      </c>
      <c r="AL7" s="6" t="s">
        <v>1</v>
      </c>
      <c r="AM7" s="3"/>
    </row>
    <row r="8" spans="1:39" s="17" customFormat="1" x14ac:dyDescent="0.25">
      <c r="A8" s="18" t="s">
        <v>13</v>
      </c>
      <c r="B8" s="19" t="s">
        <v>46</v>
      </c>
      <c r="C8" s="18" t="s">
        <v>13</v>
      </c>
      <c r="D8" s="18"/>
      <c r="E8" s="18"/>
      <c r="F8" s="20"/>
      <c r="G8" s="18"/>
      <c r="H8" s="18"/>
      <c r="I8" s="18"/>
      <c r="J8" s="18"/>
      <c r="K8" s="18"/>
      <c r="L8" s="18"/>
      <c r="M8" s="18"/>
      <c r="N8" s="18"/>
      <c r="O8" s="10">
        <v>0</v>
      </c>
      <c r="P8" s="10">
        <v>3390095.6</v>
      </c>
      <c r="Q8" s="10">
        <v>1207644.94</v>
      </c>
      <c r="R8" s="10">
        <f>S8-P8</f>
        <v>1207644.94</v>
      </c>
      <c r="S8" s="10">
        <v>4597740.54</v>
      </c>
      <c r="T8" s="10">
        <v>4597740.54</v>
      </c>
      <c r="U8" s="10">
        <v>4597740.54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>
        <v>0</v>
      </c>
      <c r="AE8" s="10">
        <v>0</v>
      </c>
      <c r="AF8" s="10">
        <v>0</v>
      </c>
      <c r="AG8" s="10">
        <v>4597740.54</v>
      </c>
      <c r="AH8" s="11">
        <v>0</v>
      </c>
      <c r="AI8" s="10">
        <v>4597740.54</v>
      </c>
      <c r="AJ8" s="11">
        <v>0</v>
      </c>
      <c r="AK8" s="10">
        <v>0</v>
      </c>
      <c r="AL8" s="11"/>
      <c r="AM8" s="16"/>
    </row>
    <row r="9" spans="1:39" s="17" customFormat="1" outlineLevel="1" x14ac:dyDescent="0.25">
      <c r="A9" s="18" t="s">
        <v>14</v>
      </c>
      <c r="B9" s="19" t="s">
        <v>15</v>
      </c>
      <c r="C9" s="18" t="s">
        <v>14</v>
      </c>
      <c r="D9" s="18"/>
      <c r="E9" s="18"/>
      <c r="F9" s="20"/>
      <c r="G9" s="18"/>
      <c r="H9" s="18"/>
      <c r="I9" s="18"/>
      <c r="J9" s="18"/>
      <c r="K9" s="18"/>
      <c r="L9" s="18"/>
      <c r="M9" s="18"/>
      <c r="N9" s="18"/>
      <c r="O9" s="10">
        <v>0</v>
      </c>
      <c r="P9" s="10">
        <v>906796</v>
      </c>
      <c r="Q9" s="10">
        <v>232923.24</v>
      </c>
      <c r="R9" s="10">
        <f t="shared" ref="R9:R28" si="0">S9-P9</f>
        <v>232923.24</v>
      </c>
      <c r="S9" s="10">
        <v>1139719.24</v>
      </c>
      <c r="T9" s="10">
        <v>1139719.24</v>
      </c>
      <c r="U9" s="10">
        <v>1139719.24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1139719.24</v>
      </c>
      <c r="AH9" s="11">
        <v>0</v>
      </c>
      <c r="AI9" s="10">
        <v>1139719.24</v>
      </c>
      <c r="AJ9" s="11">
        <v>0</v>
      </c>
      <c r="AK9" s="10">
        <v>0</v>
      </c>
      <c r="AL9" s="11"/>
      <c r="AM9" s="16"/>
    </row>
    <row r="10" spans="1:39" s="17" customFormat="1" outlineLevel="1" x14ac:dyDescent="0.25">
      <c r="A10" s="18"/>
      <c r="B10" s="19" t="s">
        <v>48</v>
      </c>
      <c r="C10" s="18"/>
      <c r="D10" s="18"/>
      <c r="E10" s="18"/>
      <c r="F10" s="20"/>
      <c r="G10" s="18"/>
      <c r="H10" s="18"/>
      <c r="I10" s="18"/>
      <c r="J10" s="18"/>
      <c r="K10" s="18"/>
      <c r="L10" s="18"/>
      <c r="M10" s="18"/>
      <c r="N10" s="18"/>
      <c r="O10" s="10"/>
      <c r="P10" s="10">
        <f>P11+P13+P15+P18</f>
        <v>896296</v>
      </c>
      <c r="Q10" s="10">
        <f t="shared" ref="Q10:S10" si="1">Q11+Q13+Q15+Q18</f>
        <v>192899.64</v>
      </c>
      <c r="R10" s="10">
        <f t="shared" si="1"/>
        <v>192899.64</v>
      </c>
      <c r="S10" s="10">
        <f t="shared" si="1"/>
        <v>1089195.6400000001</v>
      </c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1"/>
      <c r="AI10" s="10"/>
      <c r="AJ10" s="11"/>
      <c r="AK10" s="10"/>
      <c r="AL10" s="11"/>
      <c r="AM10" s="16"/>
    </row>
    <row r="11" spans="1:39" s="17" customFormat="1" outlineLevel="2" x14ac:dyDescent="0.25">
      <c r="A11" s="18" t="s">
        <v>16</v>
      </c>
      <c r="B11" s="19" t="s">
        <v>17</v>
      </c>
      <c r="C11" s="18" t="s">
        <v>16</v>
      </c>
      <c r="D11" s="18"/>
      <c r="E11" s="18"/>
      <c r="F11" s="20"/>
      <c r="G11" s="18"/>
      <c r="H11" s="18"/>
      <c r="I11" s="18"/>
      <c r="J11" s="18"/>
      <c r="K11" s="18"/>
      <c r="L11" s="18"/>
      <c r="M11" s="18"/>
      <c r="N11" s="18"/>
      <c r="O11" s="10">
        <v>0</v>
      </c>
      <c r="P11" s="10">
        <v>39296</v>
      </c>
      <c r="Q11" s="10">
        <v>0</v>
      </c>
      <c r="R11" s="10">
        <f t="shared" si="0"/>
        <v>0</v>
      </c>
      <c r="S11" s="10">
        <v>39296</v>
      </c>
      <c r="T11" s="10">
        <v>39296</v>
      </c>
      <c r="U11" s="10">
        <v>39296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39296</v>
      </c>
      <c r="AH11" s="11">
        <v>0</v>
      </c>
      <c r="AI11" s="10">
        <v>39296</v>
      </c>
      <c r="AJ11" s="11">
        <v>0</v>
      </c>
      <c r="AK11" s="10">
        <v>0</v>
      </c>
      <c r="AL11" s="11"/>
      <c r="AM11" s="16"/>
    </row>
    <row r="12" spans="1:39" outlineLevel="4" x14ac:dyDescent="0.25">
      <c r="A12" s="7" t="s">
        <v>18</v>
      </c>
      <c r="B12" s="8" t="s">
        <v>19</v>
      </c>
      <c r="C12" s="7" t="s">
        <v>18</v>
      </c>
      <c r="D12" s="7"/>
      <c r="E12" s="7"/>
      <c r="F12" s="9"/>
      <c r="G12" s="7"/>
      <c r="H12" s="7"/>
      <c r="I12" s="7"/>
      <c r="J12" s="7"/>
      <c r="K12" s="7"/>
      <c r="L12" s="7"/>
      <c r="M12" s="7"/>
      <c r="N12" s="7"/>
      <c r="O12" s="23">
        <v>0</v>
      </c>
      <c r="P12" s="23">
        <v>39296</v>
      </c>
      <c r="Q12" s="23">
        <v>0</v>
      </c>
      <c r="R12" s="10">
        <f t="shared" si="0"/>
        <v>0</v>
      </c>
      <c r="S12" s="23">
        <v>39296</v>
      </c>
      <c r="T12" s="23">
        <v>39296</v>
      </c>
      <c r="U12" s="23">
        <v>39296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  <c r="AA12" s="23">
        <v>0</v>
      </c>
      <c r="AB12" s="23">
        <v>0</v>
      </c>
      <c r="AC12" s="23">
        <v>0</v>
      </c>
      <c r="AD12" s="23">
        <v>0</v>
      </c>
      <c r="AE12" s="23">
        <v>0</v>
      </c>
      <c r="AF12" s="23">
        <v>0</v>
      </c>
      <c r="AG12" s="23">
        <v>39296</v>
      </c>
      <c r="AH12" s="24">
        <v>0</v>
      </c>
      <c r="AI12" s="23">
        <v>39296</v>
      </c>
      <c r="AJ12" s="24">
        <v>0</v>
      </c>
      <c r="AK12" s="23">
        <v>0</v>
      </c>
      <c r="AL12" s="24"/>
      <c r="AM12" s="3"/>
    </row>
    <row r="13" spans="1:39" s="17" customFormat="1" outlineLevel="2" x14ac:dyDescent="0.25">
      <c r="A13" s="18" t="s">
        <v>20</v>
      </c>
      <c r="B13" s="19" t="s">
        <v>21</v>
      </c>
      <c r="C13" s="18" t="s">
        <v>20</v>
      </c>
      <c r="D13" s="18"/>
      <c r="E13" s="18"/>
      <c r="F13" s="20"/>
      <c r="G13" s="18"/>
      <c r="H13" s="18"/>
      <c r="I13" s="18"/>
      <c r="J13" s="18"/>
      <c r="K13" s="18"/>
      <c r="L13" s="18"/>
      <c r="M13" s="18"/>
      <c r="N13" s="18"/>
      <c r="O13" s="10">
        <v>0</v>
      </c>
      <c r="P13" s="10">
        <v>130000</v>
      </c>
      <c r="Q13" s="10">
        <v>192899.64</v>
      </c>
      <c r="R13" s="10">
        <f t="shared" si="0"/>
        <v>192899.64</v>
      </c>
      <c r="S13" s="10">
        <v>322899.64</v>
      </c>
      <c r="T13" s="10">
        <v>322899.64</v>
      </c>
      <c r="U13" s="10">
        <v>322899.64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322899.64</v>
      </c>
      <c r="AH13" s="11">
        <v>0</v>
      </c>
      <c r="AI13" s="10">
        <v>322899.64</v>
      </c>
      <c r="AJ13" s="11">
        <v>0</v>
      </c>
      <c r="AK13" s="10">
        <v>0</v>
      </c>
      <c r="AL13" s="11"/>
      <c r="AM13" s="16"/>
    </row>
    <row r="14" spans="1:39" ht="26.4" outlineLevel="4" x14ac:dyDescent="0.25">
      <c r="A14" s="7" t="s">
        <v>22</v>
      </c>
      <c r="B14" s="8" t="s">
        <v>23</v>
      </c>
      <c r="C14" s="7" t="s">
        <v>22</v>
      </c>
      <c r="D14" s="7"/>
      <c r="E14" s="7"/>
      <c r="F14" s="9"/>
      <c r="G14" s="7"/>
      <c r="H14" s="7"/>
      <c r="I14" s="7"/>
      <c r="J14" s="7"/>
      <c r="K14" s="7"/>
      <c r="L14" s="7"/>
      <c r="M14" s="7"/>
      <c r="N14" s="7"/>
      <c r="O14" s="23">
        <v>0</v>
      </c>
      <c r="P14" s="23">
        <v>130000</v>
      </c>
      <c r="Q14" s="23">
        <v>192899.64</v>
      </c>
      <c r="R14" s="23">
        <f t="shared" si="0"/>
        <v>192899.64</v>
      </c>
      <c r="S14" s="23">
        <v>322899.64</v>
      </c>
      <c r="T14" s="23">
        <v>322899.64</v>
      </c>
      <c r="U14" s="23">
        <v>322899.64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  <c r="AF14" s="23">
        <v>0</v>
      </c>
      <c r="AG14" s="23">
        <v>322899.64</v>
      </c>
      <c r="AH14" s="24">
        <v>0</v>
      </c>
      <c r="AI14" s="23">
        <v>322899.64</v>
      </c>
      <c r="AJ14" s="24">
        <v>0</v>
      </c>
      <c r="AK14" s="23">
        <v>0</v>
      </c>
      <c r="AL14" s="24"/>
      <c r="AM14" s="3"/>
    </row>
    <row r="15" spans="1:39" s="17" customFormat="1" outlineLevel="2" x14ac:dyDescent="0.25">
      <c r="A15" s="18" t="s">
        <v>24</v>
      </c>
      <c r="B15" s="19" t="s">
        <v>25</v>
      </c>
      <c r="C15" s="18" t="s">
        <v>24</v>
      </c>
      <c r="D15" s="18"/>
      <c r="E15" s="18"/>
      <c r="F15" s="20"/>
      <c r="G15" s="18"/>
      <c r="H15" s="18"/>
      <c r="I15" s="18"/>
      <c r="J15" s="18"/>
      <c r="K15" s="18"/>
      <c r="L15" s="18"/>
      <c r="M15" s="18"/>
      <c r="N15" s="18"/>
      <c r="O15" s="10">
        <v>0</v>
      </c>
      <c r="P15" s="10">
        <v>726000</v>
      </c>
      <c r="Q15" s="10">
        <v>0</v>
      </c>
      <c r="R15" s="10">
        <f t="shared" si="0"/>
        <v>0</v>
      </c>
      <c r="S15" s="10">
        <v>726000</v>
      </c>
      <c r="T15" s="10">
        <v>726000</v>
      </c>
      <c r="U15" s="10">
        <v>726000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726000</v>
      </c>
      <c r="AH15" s="11">
        <v>0</v>
      </c>
      <c r="AI15" s="10">
        <v>726000</v>
      </c>
      <c r="AJ15" s="11">
        <v>0</v>
      </c>
      <c r="AK15" s="10">
        <v>0</v>
      </c>
      <c r="AL15" s="11"/>
      <c r="AM15" s="16"/>
    </row>
    <row r="16" spans="1:39" outlineLevel="4" x14ac:dyDescent="0.25">
      <c r="A16" s="7" t="s">
        <v>26</v>
      </c>
      <c r="B16" s="8" t="s">
        <v>27</v>
      </c>
      <c r="C16" s="7" t="s">
        <v>26</v>
      </c>
      <c r="D16" s="7"/>
      <c r="E16" s="7"/>
      <c r="F16" s="9"/>
      <c r="G16" s="7"/>
      <c r="H16" s="7"/>
      <c r="I16" s="7"/>
      <c r="J16" s="7"/>
      <c r="K16" s="7"/>
      <c r="L16" s="7"/>
      <c r="M16" s="7"/>
      <c r="N16" s="7"/>
      <c r="O16" s="23">
        <v>0</v>
      </c>
      <c r="P16" s="23">
        <v>132000</v>
      </c>
      <c r="Q16" s="23">
        <v>0</v>
      </c>
      <c r="R16" s="10">
        <f t="shared" si="0"/>
        <v>0</v>
      </c>
      <c r="S16" s="23">
        <v>132000</v>
      </c>
      <c r="T16" s="23">
        <v>132000</v>
      </c>
      <c r="U16" s="23">
        <v>132000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  <c r="AE16" s="23">
        <v>0</v>
      </c>
      <c r="AF16" s="23">
        <v>0</v>
      </c>
      <c r="AG16" s="23">
        <v>132000</v>
      </c>
      <c r="AH16" s="24">
        <v>0</v>
      </c>
      <c r="AI16" s="23">
        <v>132000</v>
      </c>
      <c r="AJ16" s="24">
        <v>0</v>
      </c>
      <c r="AK16" s="23">
        <v>0</v>
      </c>
      <c r="AL16" s="24"/>
      <c r="AM16" s="3"/>
    </row>
    <row r="17" spans="1:39" outlineLevel="4" x14ac:dyDescent="0.25">
      <c r="A17" s="7" t="s">
        <v>28</v>
      </c>
      <c r="B17" s="8" t="s">
        <v>29</v>
      </c>
      <c r="C17" s="7" t="s">
        <v>28</v>
      </c>
      <c r="D17" s="7"/>
      <c r="E17" s="7"/>
      <c r="F17" s="9"/>
      <c r="G17" s="7"/>
      <c r="H17" s="7"/>
      <c r="I17" s="7"/>
      <c r="J17" s="7"/>
      <c r="K17" s="7"/>
      <c r="L17" s="7"/>
      <c r="M17" s="7"/>
      <c r="N17" s="7"/>
      <c r="O17" s="23">
        <v>0</v>
      </c>
      <c r="P17" s="23">
        <v>594000</v>
      </c>
      <c r="Q17" s="23">
        <v>0</v>
      </c>
      <c r="R17" s="10">
        <f t="shared" si="0"/>
        <v>0</v>
      </c>
      <c r="S17" s="23">
        <v>594000</v>
      </c>
      <c r="T17" s="23">
        <v>594000</v>
      </c>
      <c r="U17" s="23">
        <v>594000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  <c r="AE17" s="23">
        <v>0</v>
      </c>
      <c r="AF17" s="23">
        <v>0</v>
      </c>
      <c r="AG17" s="23">
        <v>594000</v>
      </c>
      <c r="AH17" s="24">
        <v>0</v>
      </c>
      <c r="AI17" s="23">
        <v>594000</v>
      </c>
      <c r="AJ17" s="24">
        <v>0</v>
      </c>
      <c r="AK17" s="23">
        <v>0</v>
      </c>
      <c r="AL17" s="24"/>
      <c r="AM17" s="3"/>
    </row>
    <row r="18" spans="1:39" s="17" customFormat="1" outlineLevel="2" x14ac:dyDescent="0.25">
      <c r="A18" s="18" t="s">
        <v>44</v>
      </c>
      <c r="B18" s="19" t="s">
        <v>45</v>
      </c>
      <c r="C18" s="18" t="s">
        <v>44</v>
      </c>
      <c r="D18" s="18"/>
      <c r="E18" s="18"/>
      <c r="F18" s="20"/>
      <c r="G18" s="18"/>
      <c r="H18" s="18"/>
      <c r="I18" s="18"/>
      <c r="J18" s="18"/>
      <c r="K18" s="18"/>
      <c r="L18" s="18"/>
      <c r="M18" s="18"/>
      <c r="N18" s="18"/>
      <c r="O18" s="10">
        <v>0</v>
      </c>
      <c r="P18" s="10">
        <v>1000</v>
      </c>
      <c r="Q18" s="10">
        <v>0</v>
      </c>
      <c r="R18" s="10">
        <f t="shared" si="0"/>
        <v>0</v>
      </c>
      <c r="S18" s="10">
        <v>1000</v>
      </c>
      <c r="T18" s="10">
        <v>1000</v>
      </c>
      <c r="U18" s="10">
        <v>1000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1000</v>
      </c>
      <c r="AH18" s="11">
        <v>0</v>
      </c>
      <c r="AI18" s="10">
        <v>1000</v>
      </c>
      <c r="AJ18" s="11">
        <v>0</v>
      </c>
      <c r="AK18" s="10">
        <v>0</v>
      </c>
      <c r="AL18" s="11"/>
      <c r="AM18" s="16"/>
    </row>
    <row r="19" spans="1:39" outlineLevel="4" x14ac:dyDescent="0.25">
      <c r="A19" s="7" t="s">
        <v>47</v>
      </c>
      <c r="B19" s="8" t="s">
        <v>45</v>
      </c>
      <c r="C19" s="7" t="s">
        <v>47</v>
      </c>
      <c r="D19" s="7"/>
      <c r="E19" s="7"/>
      <c r="F19" s="9"/>
      <c r="G19" s="7"/>
      <c r="H19" s="7"/>
      <c r="I19" s="7"/>
      <c r="J19" s="7"/>
      <c r="K19" s="7"/>
      <c r="L19" s="7"/>
      <c r="M19" s="7"/>
      <c r="N19" s="7"/>
      <c r="O19" s="23">
        <v>0</v>
      </c>
      <c r="P19" s="23">
        <v>1000</v>
      </c>
      <c r="Q19" s="23">
        <v>0</v>
      </c>
      <c r="R19" s="10">
        <f t="shared" si="0"/>
        <v>0</v>
      </c>
      <c r="S19" s="23">
        <v>1000</v>
      </c>
      <c r="T19" s="23">
        <v>1000</v>
      </c>
      <c r="U19" s="23">
        <v>1000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  <c r="AF19" s="23">
        <v>0</v>
      </c>
      <c r="AG19" s="23">
        <v>1000</v>
      </c>
      <c r="AH19" s="24">
        <v>0</v>
      </c>
      <c r="AI19" s="23">
        <v>1000</v>
      </c>
      <c r="AJ19" s="24">
        <v>0</v>
      </c>
      <c r="AK19" s="23">
        <v>0</v>
      </c>
      <c r="AL19" s="24"/>
      <c r="AM19" s="3"/>
    </row>
    <row r="20" spans="1:39" s="17" customFormat="1" outlineLevel="4" x14ac:dyDescent="0.25">
      <c r="A20" s="18"/>
      <c r="B20" s="19" t="s">
        <v>49</v>
      </c>
      <c r="C20" s="18"/>
      <c r="D20" s="18"/>
      <c r="E20" s="18"/>
      <c r="F20" s="20"/>
      <c r="G20" s="18"/>
      <c r="H20" s="18"/>
      <c r="I20" s="18"/>
      <c r="J20" s="18"/>
      <c r="K20" s="18"/>
      <c r="L20" s="18"/>
      <c r="M20" s="18"/>
      <c r="N20" s="18"/>
      <c r="O20" s="10"/>
      <c r="P20" s="10">
        <f>P21+P23</f>
        <v>10500</v>
      </c>
      <c r="Q20" s="10">
        <f t="shared" ref="Q20:S20" si="2">Q21+Q23</f>
        <v>40023.599999999999</v>
      </c>
      <c r="R20" s="10">
        <f t="shared" si="2"/>
        <v>40023.599999999999</v>
      </c>
      <c r="S20" s="10">
        <f t="shared" si="2"/>
        <v>50523.6</v>
      </c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1"/>
      <c r="AI20" s="10"/>
      <c r="AJ20" s="11"/>
      <c r="AK20" s="10"/>
      <c r="AL20" s="11"/>
      <c r="AM20" s="16"/>
    </row>
    <row r="21" spans="1:39" s="17" customFormat="1" ht="26.4" outlineLevel="2" x14ac:dyDescent="0.25">
      <c r="A21" s="18" t="s">
        <v>30</v>
      </c>
      <c r="B21" s="19" t="s">
        <v>31</v>
      </c>
      <c r="C21" s="18" t="s">
        <v>30</v>
      </c>
      <c r="D21" s="18"/>
      <c r="E21" s="18"/>
      <c r="F21" s="20"/>
      <c r="G21" s="18"/>
      <c r="H21" s="18"/>
      <c r="I21" s="18"/>
      <c r="J21" s="18"/>
      <c r="K21" s="18"/>
      <c r="L21" s="18"/>
      <c r="M21" s="18"/>
      <c r="N21" s="18"/>
      <c r="O21" s="10">
        <v>0</v>
      </c>
      <c r="P21" s="10">
        <v>500</v>
      </c>
      <c r="Q21" s="10">
        <v>0</v>
      </c>
      <c r="R21" s="10">
        <f t="shared" si="0"/>
        <v>0</v>
      </c>
      <c r="S21" s="10">
        <v>500</v>
      </c>
      <c r="T21" s="10">
        <v>500</v>
      </c>
      <c r="U21" s="10">
        <v>500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500</v>
      </c>
      <c r="AH21" s="11">
        <v>0</v>
      </c>
      <c r="AI21" s="10">
        <v>500</v>
      </c>
      <c r="AJ21" s="11">
        <v>0</v>
      </c>
      <c r="AK21" s="10">
        <v>0</v>
      </c>
      <c r="AL21" s="11"/>
      <c r="AM21" s="16"/>
    </row>
    <row r="22" spans="1:39" ht="118.8" outlineLevel="4" x14ac:dyDescent="0.25">
      <c r="A22" s="7" t="s">
        <v>32</v>
      </c>
      <c r="B22" s="8" t="s">
        <v>33</v>
      </c>
      <c r="C22" s="7" t="s">
        <v>32</v>
      </c>
      <c r="D22" s="7"/>
      <c r="E22" s="7"/>
      <c r="F22" s="9"/>
      <c r="G22" s="7"/>
      <c r="H22" s="7"/>
      <c r="I22" s="7"/>
      <c r="J22" s="7"/>
      <c r="K22" s="7"/>
      <c r="L22" s="7"/>
      <c r="M22" s="7"/>
      <c r="N22" s="7"/>
      <c r="O22" s="23">
        <v>0</v>
      </c>
      <c r="P22" s="23">
        <v>500</v>
      </c>
      <c r="Q22" s="23">
        <v>0</v>
      </c>
      <c r="R22" s="10">
        <f t="shared" si="0"/>
        <v>0</v>
      </c>
      <c r="S22" s="23">
        <v>500</v>
      </c>
      <c r="T22" s="23">
        <v>500</v>
      </c>
      <c r="U22" s="23">
        <v>500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  <c r="AF22" s="23">
        <v>0</v>
      </c>
      <c r="AG22" s="23">
        <v>500</v>
      </c>
      <c r="AH22" s="24">
        <v>0</v>
      </c>
      <c r="AI22" s="23">
        <v>500</v>
      </c>
      <c r="AJ22" s="24">
        <v>0</v>
      </c>
      <c r="AK22" s="23">
        <v>0</v>
      </c>
      <c r="AL22" s="24"/>
      <c r="AM22" s="3"/>
    </row>
    <row r="23" spans="1:39" s="17" customFormat="1" outlineLevel="2" x14ac:dyDescent="0.25">
      <c r="A23" s="18" t="s">
        <v>34</v>
      </c>
      <c r="B23" s="19" t="s">
        <v>35</v>
      </c>
      <c r="C23" s="18" t="s">
        <v>34</v>
      </c>
      <c r="D23" s="18"/>
      <c r="E23" s="18"/>
      <c r="F23" s="20"/>
      <c r="G23" s="18"/>
      <c r="H23" s="18"/>
      <c r="I23" s="18"/>
      <c r="J23" s="18"/>
      <c r="K23" s="18"/>
      <c r="L23" s="18"/>
      <c r="M23" s="18"/>
      <c r="N23" s="18"/>
      <c r="O23" s="10">
        <v>0</v>
      </c>
      <c r="P23" s="10">
        <v>10000</v>
      </c>
      <c r="Q23" s="10">
        <v>40023.599999999999</v>
      </c>
      <c r="R23" s="10">
        <f t="shared" si="0"/>
        <v>40023.599999999999</v>
      </c>
      <c r="S23" s="10">
        <v>50023.6</v>
      </c>
      <c r="T23" s="10">
        <v>50023.6</v>
      </c>
      <c r="U23" s="10">
        <v>50023.6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50023.6</v>
      </c>
      <c r="AH23" s="11">
        <v>0</v>
      </c>
      <c r="AI23" s="10">
        <v>50023.6</v>
      </c>
      <c r="AJ23" s="11">
        <v>0</v>
      </c>
      <c r="AK23" s="10">
        <v>0</v>
      </c>
      <c r="AL23" s="11"/>
      <c r="AM23" s="16"/>
    </row>
    <row r="24" spans="1:39" outlineLevel="3" x14ac:dyDescent="0.25">
      <c r="A24" s="7" t="s">
        <v>36</v>
      </c>
      <c r="B24" s="25" t="s">
        <v>35</v>
      </c>
      <c r="C24" s="7" t="s">
        <v>36</v>
      </c>
      <c r="D24" s="7"/>
      <c r="E24" s="7"/>
      <c r="F24" s="9"/>
      <c r="G24" s="7"/>
      <c r="H24" s="7"/>
      <c r="I24" s="7"/>
      <c r="J24" s="7"/>
      <c r="K24" s="7"/>
      <c r="L24" s="7"/>
      <c r="M24" s="7"/>
      <c r="N24" s="7"/>
      <c r="O24" s="23">
        <v>0</v>
      </c>
      <c r="P24" s="23">
        <v>10000</v>
      </c>
      <c r="Q24" s="23">
        <v>40023.599999999999</v>
      </c>
      <c r="R24" s="23">
        <f t="shared" si="0"/>
        <v>40023.599999999999</v>
      </c>
      <c r="S24" s="23">
        <v>50023.6</v>
      </c>
      <c r="T24" s="23">
        <v>50023.6</v>
      </c>
      <c r="U24" s="23">
        <v>50023.6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50023.6</v>
      </c>
      <c r="AH24" s="24">
        <v>0</v>
      </c>
      <c r="AI24" s="23">
        <v>50023.6</v>
      </c>
      <c r="AJ24" s="24">
        <v>0</v>
      </c>
      <c r="AK24" s="23">
        <v>0</v>
      </c>
      <c r="AL24" s="24"/>
      <c r="AM24" s="3"/>
    </row>
    <row r="25" spans="1:39" outlineLevel="4" x14ac:dyDescent="0.25">
      <c r="A25" s="7" t="s">
        <v>37</v>
      </c>
      <c r="B25" s="8" t="s">
        <v>38</v>
      </c>
      <c r="C25" s="7" t="s">
        <v>37</v>
      </c>
      <c r="D25" s="7"/>
      <c r="E25" s="7"/>
      <c r="F25" s="9"/>
      <c r="G25" s="7"/>
      <c r="H25" s="7"/>
      <c r="I25" s="7"/>
      <c r="J25" s="7"/>
      <c r="K25" s="7"/>
      <c r="L25" s="7"/>
      <c r="M25" s="7"/>
      <c r="N25" s="7"/>
      <c r="O25" s="23">
        <v>0</v>
      </c>
      <c r="P25" s="23">
        <v>10000</v>
      </c>
      <c r="Q25" s="23">
        <v>0</v>
      </c>
      <c r="R25" s="10">
        <f t="shared" si="0"/>
        <v>0</v>
      </c>
      <c r="S25" s="23">
        <v>10000</v>
      </c>
      <c r="T25" s="23">
        <v>10000</v>
      </c>
      <c r="U25" s="23">
        <v>10000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10000</v>
      </c>
      <c r="AH25" s="24">
        <v>0</v>
      </c>
      <c r="AI25" s="23">
        <v>10000</v>
      </c>
      <c r="AJ25" s="24">
        <v>0</v>
      </c>
      <c r="AK25" s="23">
        <v>0</v>
      </c>
      <c r="AL25" s="24"/>
      <c r="AM25" s="3"/>
    </row>
    <row r="26" spans="1:39" outlineLevel="4" x14ac:dyDescent="0.25">
      <c r="A26" s="7" t="s">
        <v>39</v>
      </c>
      <c r="B26" s="8" t="s">
        <v>40</v>
      </c>
      <c r="C26" s="7" t="s">
        <v>39</v>
      </c>
      <c r="D26" s="7"/>
      <c r="E26" s="7"/>
      <c r="F26" s="9"/>
      <c r="G26" s="7"/>
      <c r="H26" s="7"/>
      <c r="I26" s="7"/>
      <c r="J26" s="7"/>
      <c r="K26" s="7"/>
      <c r="L26" s="7"/>
      <c r="M26" s="7"/>
      <c r="N26" s="7"/>
      <c r="O26" s="23">
        <v>0</v>
      </c>
      <c r="P26" s="23">
        <v>0</v>
      </c>
      <c r="Q26" s="23">
        <v>40023.599999999999</v>
      </c>
      <c r="R26" s="23">
        <f t="shared" si="0"/>
        <v>40023.599999999999</v>
      </c>
      <c r="S26" s="23">
        <v>40023.599999999999</v>
      </c>
      <c r="T26" s="23">
        <v>40023.599999999999</v>
      </c>
      <c r="U26" s="23">
        <v>40023.599999999999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40023.599999999999</v>
      </c>
      <c r="AH26" s="24">
        <v>0</v>
      </c>
      <c r="AI26" s="23">
        <v>40023.599999999999</v>
      </c>
      <c r="AJ26" s="24">
        <v>0</v>
      </c>
      <c r="AK26" s="23">
        <v>0</v>
      </c>
      <c r="AL26" s="24"/>
      <c r="AM26" s="3"/>
    </row>
    <row r="27" spans="1:39" s="17" customFormat="1" outlineLevel="1" x14ac:dyDescent="0.25">
      <c r="A27" s="18" t="s">
        <v>41</v>
      </c>
      <c r="B27" s="19" t="s">
        <v>42</v>
      </c>
      <c r="C27" s="18" t="s">
        <v>41</v>
      </c>
      <c r="D27" s="18"/>
      <c r="E27" s="18"/>
      <c r="F27" s="20"/>
      <c r="G27" s="18"/>
      <c r="H27" s="18"/>
      <c r="I27" s="18"/>
      <c r="J27" s="18"/>
      <c r="K27" s="18"/>
      <c r="L27" s="18"/>
      <c r="M27" s="18"/>
      <c r="N27" s="18"/>
      <c r="O27" s="10">
        <v>0</v>
      </c>
      <c r="P27" s="10">
        <v>2483299.6</v>
      </c>
      <c r="Q27" s="10">
        <v>974721.7</v>
      </c>
      <c r="R27" s="10">
        <f t="shared" si="0"/>
        <v>974721.69999999972</v>
      </c>
      <c r="S27" s="10">
        <v>3458021.3</v>
      </c>
      <c r="T27" s="10">
        <v>3458021.3</v>
      </c>
      <c r="U27" s="10">
        <v>3458021.3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3458021.3</v>
      </c>
      <c r="AH27" s="11">
        <v>0</v>
      </c>
      <c r="AI27" s="10">
        <v>3458021.3</v>
      </c>
      <c r="AJ27" s="11">
        <v>0</v>
      </c>
      <c r="AK27" s="10">
        <v>0</v>
      </c>
      <c r="AL27" s="11"/>
      <c r="AM27" s="16"/>
    </row>
    <row r="28" spans="1:39" s="17" customFormat="1" ht="12.75" customHeight="1" x14ac:dyDescent="0.25">
      <c r="A28" s="41" t="s">
        <v>43</v>
      </c>
      <c r="B28" s="42"/>
      <c r="C28" s="42"/>
      <c r="D28" s="42"/>
      <c r="E28" s="42"/>
      <c r="F28" s="42"/>
      <c r="G28" s="42"/>
      <c r="H28" s="42"/>
      <c r="I28" s="12"/>
      <c r="J28" s="12"/>
      <c r="K28" s="12"/>
      <c r="L28" s="12"/>
      <c r="M28" s="12"/>
      <c r="N28" s="12"/>
      <c r="O28" s="13">
        <v>0</v>
      </c>
      <c r="P28" s="13">
        <v>3390095.6</v>
      </c>
      <c r="Q28" s="13">
        <v>1207644.94</v>
      </c>
      <c r="R28" s="10">
        <f t="shared" si="0"/>
        <v>1207644.94</v>
      </c>
      <c r="S28" s="13">
        <v>4597740.54</v>
      </c>
      <c r="T28" s="13">
        <v>4597740.54</v>
      </c>
      <c r="U28" s="13">
        <v>4597740.54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13">
        <v>4597740.54</v>
      </c>
      <c r="AH28" s="14">
        <v>0</v>
      </c>
      <c r="AI28" s="13">
        <v>4597740.54</v>
      </c>
      <c r="AJ28" s="14">
        <v>0</v>
      </c>
      <c r="AK28" s="13">
        <v>0</v>
      </c>
      <c r="AL28" s="14"/>
      <c r="AM28" s="16"/>
    </row>
    <row r="29" spans="1:39" ht="12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 t="s">
        <v>1</v>
      </c>
      <c r="AG29" s="3"/>
      <c r="AH29" s="3"/>
      <c r="AI29" s="3"/>
      <c r="AJ29" s="3"/>
      <c r="AK29" s="3"/>
      <c r="AL29" s="3"/>
      <c r="AM29" s="3"/>
    </row>
    <row r="30" spans="1:39" x14ac:dyDescent="0.25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15"/>
      <c r="AE30" s="15"/>
      <c r="AF30" s="15"/>
      <c r="AG30" s="15"/>
      <c r="AH30" s="15"/>
      <c r="AI30" s="15"/>
      <c r="AJ30" s="15"/>
      <c r="AK30" s="15"/>
      <c r="AL30" s="15"/>
      <c r="AM30" s="3"/>
    </row>
  </sheetData>
  <mergeCells count="32">
    <mergeCell ref="A3:AJ3"/>
    <mergeCell ref="R1:S2"/>
    <mergeCell ref="A30:AC30"/>
    <mergeCell ref="A28:H28"/>
    <mergeCell ref="F6:H6"/>
    <mergeCell ref="A6:A7"/>
    <mergeCell ref="B6:B7"/>
    <mergeCell ref="C6:C7"/>
    <mergeCell ref="D6:D7"/>
    <mergeCell ref="E6:E7"/>
    <mergeCell ref="I6:K6"/>
    <mergeCell ref="L6:L7"/>
    <mergeCell ref="M6:M7"/>
    <mergeCell ref="N6:N7"/>
    <mergeCell ref="O6:O7"/>
    <mergeCell ref="P6:P7"/>
    <mergeCell ref="A4:AJ4"/>
    <mergeCell ref="A5:AL5"/>
    <mergeCell ref="AG6:AH6"/>
    <mergeCell ref="AI6:AJ6"/>
    <mergeCell ref="AK6:AL6"/>
    <mergeCell ref="V6:V7"/>
    <mergeCell ref="U6:U7"/>
    <mergeCell ref="W6:W7"/>
    <mergeCell ref="X6:X7"/>
    <mergeCell ref="Y6:Y7"/>
    <mergeCell ref="R6:R7"/>
    <mergeCell ref="Z6:AB6"/>
    <mergeCell ref="AC6:AE6"/>
    <mergeCell ref="Q6:Q7"/>
    <mergeCell ref="S6:S7"/>
    <mergeCell ref="T6:T7"/>
  </mergeCells>
  <pageMargins left="0.39370078740157483" right="0.39370078740157483" top="0.59055118110236227" bottom="0.59055118110236227" header="0.39370078740157483" footer="0.39370078740157483"/>
  <pageSetup paperSize="9"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0.06.2022&lt;/string&gt;&#10;  &lt;/DateInfo&gt;&#10;  &lt;Code&gt;SQUERY_INFO_ISP_INC&lt;/Code&gt;&#10;  &lt;ObjectCode&gt;SQUERY_INFO_ISP_INC&lt;/ObjectCode&gt;&#10;  &lt;DocName&gt;Аналитический отчет по исполнению доходов с произвольной группировкой&lt;/DocName&gt;&#10;  &lt;VariantName&gt;Вариант (новый от 02.02.2021 10:42:30)&lt;/VariantName&gt;&#10;  &lt;VariantLink&gt;59138371&lt;/VariantLink&gt;&#10;  &lt;ReportCode&gt;C09D7D66075D40F4A403344C226A1C&lt;/ReportCode&gt;&#10;  &lt;SvodReportLink xsi:nil=&quot;true&quot; /&gt;&#10;  &lt;ReportLink&gt;423008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9B60D93-1EA9-4434-9E66-9104A1D475B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(3)</vt:lpstr>
      <vt:lpstr>'Документ (3)'!Заголовки_для_печати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cp:lastPrinted>2022-07-11T08:41:31Z</cp:lastPrinted>
  <dcterms:created xsi:type="dcterms:W3CDTF">2022-07-07T13:41:44Z</dcterms:created>
  <dcterms:modified xsi:type="dcterms:W3CDTF">2022-07-12T11:52:40Z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доходов с произвольной группировкой</vt:lpwstr>
  </property>
  <property fmtid="{D5CDD505-2E9C-101B-9397-08002B2CF9AE}" pid="3" name="Название отчета">
    <vt:lpwstr>Вариант (новый от 02.02.2021 10_42_30)(8).xlsx</vt:lpwstr>
  </property>
  <property fmtid="{D5CDD505-2E9C-101B-9397-08002B2CF9AE}" pid="4" name="Версия клиента">
    <vt:lpwstr>21.2.17.2281 (.NET 4.0)</vt:lpwstr>
  </property>
  <property fmtid="{D5CDD505-2E9C-101B-9397-08002B2CF9AE}" pid="5" name="Версия базы">
    <vt:lpwstr>21.2.2622.2026792405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